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2435" windowHeight="7755" activeTab="1"/>
  </bookViews>
  <sheets>
    <sheet name="Data" sheetId="1" r:id="rId1"/>
    <sheet name="Graph" sheetId="3" r:id="rId2"/>
  </sheets>
  <definedNames>
    <definedName name="_xlnm._FilterDatabase" localSheetId="0" hidden="1">Data!$S$1:$Y$255</definedName>
  </definedNames>
  <calcPr calcId="125725"/>
</workbook>
</file>

<file path=xl/calcChain.xml><?xml version="1.0" encoding="utf-8"?>
<calcChain xmlns="http://schemas.openxmlformats.org/spreadsheetml/2006/main">
  <c r="A10" i="3"/>
  <c r="A9" s="1"/>
  <c r="A8" s="1"/>
  <c r="A7" s="1"/>
  <c r="A6" s="1"/>
  <c r="A5" s="1"/>
  <c r="A4" s="1"/>
  <c r="A3" s="1"/>
  <c r="A2" s="1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64"/>
  <c r="W2" i="1"/>
  <c r="W3"/>
  <c r="W4"/>
  <c r="W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W113"/>
  <c r="W114"/>
  <c r="W115"/>
  <c r="W116"/>
  <c r="W117"/>
  <c r="W118"/>
  <c r="W119"/>
  <c r="W120"/>
  <c r="W121"/>
  <c r="W122"/>
  <c r="W123"/>
  <c r="W124"/>
  <c r="W125"/>
  <c r="W126"/>
  <c r="W127"/>
  <c r="W128"/>
  <c r="W129"/>
  <c r="W130"/>
  <c r="W131"/>
  <c r="W132"/>
  <c r="W133"/>
  <c r="W134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W155"/>
  <c r="W156"/>
  <c r="W157"/>
  <c r="W158"/>
  <c r="W159"/>
  <c r="W160"/>
  <c r="W161"/>
  <c r="W162"/>
  <c r="W163"/>
  <c r="W164"/>
  <c r="W165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W187"/>
  <c r="W188"/>
  <c r="W189"/>
  <c r="W190"/>
  <c r="W191"/>
  <c r="W192"/>
  <c r="W193"/>
  <c r="W194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W238"/>
  <c r="W239"/>
  <c r="W240"/>
  <c r="W241"/>
  <c r="W242"/>
  <c r="W243"/>
  <c r="W244"/>
  <c r="W245"/>
  <c r="W246"/>
  <c r="W247"/>
  <c r="W248"/>
  <c r="W249"/>
  <c r="W250"/>
  <c r="W251"/>
  <c r="W252"/>
  <c r="W253"/>
  <c r="W254"/>
  <c r="Y2"/>
  <c r="W1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"/>
  <c r="F3"/>
  <c r="N3" s="1"/>
  <c r="F4"/>
  <c r="N4" s="1"/>
  <c r="F5"/>
  <c r="N5" s="1"/>
  <c r="F6"/>
  <c r="N6" s="1"/>
  <c r="F7"/>
  <c r="N7" s="1"/>
  <c r="F8"/>
  <c r="N8" s="1"/>
  <c r="F9"/>
  <c r="N9" s="1"/>
  <c r="F10"/>
  <c r="N10" s="1"/>
  <c r="F11"/>
  <c r="N11" s="1"/>
  <c r="F12"/>
  <c r="N12" s="1"/>
  <c r="F13"/>
  <c r="N13" s="1"/>
  <c r="F14"/>
  <c r="N14" s="1"/>
  <c r="F15"/>
  <c r="N15" s="1"/>
  <c r="F16"/>
  <c r="N16" s="1"/>
  <c r="F17"/>
  <c r="N17" s="1"/>
  <c r="F18"/>
  <c r="N18" s="1"/>
  <c r="F19"/>
  <c r="N19" s="1"/>
  <c r="F20"/>
  <c r="N20" s="1"/>
  <c r="F21"/>
  <c r="N21" s="1"/>
  <c r="F22"/>
  <c r="N22" s="1"/>
  <c r="F23"/>
  <c r="N23" s="1"/>
  <c r="F24"/>
  <c r="N24" s="1"/>
  <c r="F25"/>
  <c r="N25" s="1"/>
  <c r="F26"/>
  <c r="N26" s="1"/>
  <c r="F27"/>
  <c r="N27" s="1"/>
  <c r="F28"/>
  <c r="N28" s="1"/>
  <c r="F29"/>
  <c r="N29" s="1"/>
  <c r="F30"/>
  <c r="N30" s="1"/>
  <c r="F31"/>
  <c r="N31" s="1"/>
  <c r="F32"/>
  <c r="N32" s="1"/>
  <c r="F33"/>
  <c r="N33" s="1"/>
  <c r="F34"/>
  <c r="N34" s="1"/>
  <c r="F35"/>
  <c r="N35" s="1"/>
  <c r="F36"/>
  <c r="N36" s="1"/>
  <c r="F37"/>
  <c r="N37" s="1"/>
  <c r="F38"/>
  <c r="N38" s="1"/>
  <c r="F39"/>
  <c r="N39" s="1"/>
  <c r="F40"/>
  <c r="N40" s="1"/>
  <c r="F41"/>
  <c r="N41" s="1"/>
  <c r="F42"/>
  <c r="N42" s="1"/>
  <c r="F43"/>
  <c r="N43" s="1"/>
  <c r="F44"/>
  <c r="N44" s="1"/>
  <c r="F45"/>
  <c r="N45" s="1"/>
  <c r="F46"/>
  <c r="N46" s="1"/>
  <c r="F47"/>
  <c r="N47" s="1"/>
  <c r="F48"/>
  <c r="N48" s="1"/>
  <c r="F49"/>
  <c r="N49" s="1"/>
  <c r="F50"/>
  <c r="N50" s="1"/>
  <c r="F51"/>
  <c r="N51" s="1"/>
  <c r="F52"/>
  <c r="N52" s="1"/>
  <c r="F53"/>
  <c r="N53" s="1"/>
  <c r="F54"/>
  <c r="N54" s="1"/>
  <c r="F55"/>
  <c r="N55" s="1"/>
  <c r="F56"/>
  <c r="N56" s="1"/>
  <c r="F57"/>
  <c r="N57" s="1"/>
  <c r="F58"/>
  <c r="N58" s="1"/>
  <c r="F59"/>
  <c r="N59" s="1"/>
  <c r="F60"/>
  <c r="N60" s="1"/>
  <c r="F61"/>
  <c r="N61" s="1"/>
  <c r="F62"/>
  <c r="N62" s="1"/>
  <c r="F63"/>
  <c r="N63" s="1"/>
  <c r="F64"/>
  <c r="N64" s="1"/>
  <c r="F65"/>
  <c r="N65" s="1"/>
  <c r="F66"/>
  <c r="N66" s="1"/>
  <c r="F67"/>
  <c r="N67" s="1"/>
  <c r="F68"/>
  <c r="N68" s="1"/>
  <c r="F69"/>
  <c r="N69" s="1"/>
  <c r="F70"/>
  <c r="N70" s="1"/>
  <c r="F71"/>
  <c r="N71" s="1"/>
  <c r="F72"/>
  <c r="N72" s="1"/>
  <c r="F73"/>
  <c r="N73" s="1"/>
  <c r="F74"/>
  <c r="N74" s="1"/>
  <c r="F75"/>
  <c r="N75" s="1"/>
  <c r="F76"/>
  <c r="N76" s="1"/>
  <c r="F77"/>
  <c r="N77" s="1"/>
  <c r="F78"/>
  <c r="N78" s="1"/>
  <c r="F79"/>
  <c r="N79" s="1"/>
  <c r="F80"/>
  <c r="N80" s="1"/>
  <c r="F81"/>
  <c r="N81" s="1"/>
  <c r="F82"/>
  <c r="N82" s="1"/>
  <c r="F83"/>
  <c r="N83" s="1"/>
  <c r="F84"/>
  <c r="N84" s="1"/>
  <c r="F85"/>
  <c r="N85" s="1"/>
  <c r="F86"/>
  <c r="N86" s="1"/>
  <c r="F87"/>
  <c r="N87" s="1"/>
  <c r="F88"/>
  <c r="N88" s="1"/>
  <c r="F89"/>
  <c r="N89" s="1"/>
  <c r="F90"/>
  <c r="N90" s="1"/>
  <c r="F91"/>
  <c r="N91" s="1"/>
  <c r="F92"/>
  <c r="N92" s="1"/>
  <c r="F93"/>
  <c r="N93" s="1"/>
  <c r="F94"/>
  <c r="N94" s="1"/>
  <c r="F95"/>
  <c r="N95" s="1"/>
  <c r="F96"/>
  <c r="N96" s="1"/>
  <c r="F97"/>
  <c r="N97" s="1"/>
  <c r="F98"/>
  <c r="N98" s="1"/>
  <c r="F99"/>
  <c r="N99" s="1"/>
  <c r="F100"/>
  <c r="N100" s="1"/>
  <c r="F101"/>
  <c r="N101" s="1"/>
  <c r="F102"/>
  <c r="N102" s="1"/>
  <c r="F103"/>
  <c r="N103" s="1"/>
  <c r="F104"/>
  <c r="N104" s="1"/>
  <c r="F105"/>
  <c r="N105" s="1"/>
  <c r="F106"/>
  <c r="N106" s="1"/>
  <c r="F107"/>
  <c r="N107" s="1"/>
  <c r="F108"/>
  <c r="N108" s="1"/>
  <c r="F109"/>
  <c r="N109" s="1"/>
  <c r="F110"/>
  <c r="N110" s="1"/>
  <c r="F111"/>
  <c r="N111" s="1"/>
  <c r="F112"/>
  <c r="N112" s="1"/>
  <c r="F113"/>
  <c r="N113" s="1"/>
  <c r="F114"/>
  <c r="N114" s="1"/>
  <c r="F115"/>
  <c r="N115" s="1"/>
  <c r="F116"/>
  <c r="N116" s="1"/>
  <c r="F117"/>
  <c r="N117" s="1"/>
  <c r="F118"/>
  <c r="N118" s="1"/>
  <c r="F119"/>
  <c r="N119" s="1"/>
  <c r="F120"/>
  <c r="N120" s="1"/>
  <c r="F121"/>
  <c r="N121" s="1"/>
  <c r="F122"/>
  <c r="N122" s="1"/>
  <c r="F123"/>
  <c r="N123" s="1"/>
  <c r="F124"/>
  <c r="N124" s="1"/>
  <c r="F125"/>
  <c r="N125" s="1"/>
  <c r="F126"/>
  <c r="N126" s="1"/>
  <c r="F127"/>
  <c r="N127" s="1"/>
  <c r="F128"/>
  <c r="N128" s="1"/>
  <c r="F129"/>
  <c r="N129" s="1"/>
  <c r="F130"/>
  <c r="N130" s="1"/>
  <c r="F131"/>
  <c r="N131" s="1"/>
  <c r="F132"/>
  <c r="N132" s="1"/>
  <c r="F133"/>
  <c r="N133" s="1"/>
  <c r="F134"/>
  <c r="N134" s="1"/>
  <c r="F135"/>
  <c r="N135" s="1"/>
  <c r="F136"/>
  <c r="N136" s="1"/>
  <c r="F137"/>
  <c r="N137" s="1"/>
  <c r="F138"/>
  <c r="N138" s="1"/>
  <c r="F139"/>
  <c r="N139" s="1"/>
  <c r="F140"/>
  <c r="N140" s="1"/>
  <c r="F141"/>
  <c r="N141" s="1"/>
  <c r="F142"/>
  <c r="N142" s="1"/>
  <c r="F143"/>
  <c r="N143" s="1"/>
  <c r="F144"/>
  <c r="N144" s="1"/>
  <c r="F145"/>
  <c r="N145" s="1"/>
  <c r="F146"/>
  <c r="N146" s="1"/>
  <c r="F147"/>
  <c r="N147" s="1"/>
  <c r="F148"/>
  <c r="N148" s="1"/>
  <c r="F149"/>
  <c r="N149" s="1"/>
  <c r="F150"/>
  <c r="N150" s="1"/>
  <c r="F151"/>
  <c r="N151" s="1"/>
  <c r="F152"/>
  <c r="N152" s="1"/>
  <c r="F153"/>
  <c r="N153" s="1"/>
  <c r="F154"/>
  <c r="N154" s="1"/>
  <c r="F155"/>
  <c r="N155" s="1"/>
  <c r="F156"/>
  <c r="N156" s="1"/>
  <c r="F157"/>
  <c r="N157" s="1"/>
  <c r="F158"/>
  <c r="N158" s="1"/>
  <c r="F159"/>
  <c r="N159" s="1"/>
  <c r="F160"/>
  <c r="N160" s="1"/>
  <c r="F161"/>
  <c r="N161" s="1"/>
  <c r="F162"/>
  <c r="N162" s="1"/>
  <c r="F163"/>
  <c r="N163" s="1"/>
  <c r="F164"/>
  <c r="N164" s="1"/>
  <c r="F165"/>
  <c r="N165" s="1"/>
  <c r="F166"/>
  <c r="N166" s="1"/>
  <c r="F167"/>
  <c r="N167" s="1"/>
  <c r="F168"/>
  <c r="N168" s="1"/>
  <c r="F169"/>
  <c r="N169" s="1"/>
  <c r="F170"/>
  <c r="N170" s="1"/>
  <c r="F171"/>
  <c r="N171" s="1"/>
  <c r="F172"/>
  <c r="N172" s="1"/>
  <c r="F173"/>
  <c r="N173" s="1"/>
  <c r="F174"/>
  <c r="N174" s="1"/>
  <c r="F175"/>
  <c r="N175" s="1"/>
  <c r="F176"/>
  <c r="N176" s="1"/>
  <c r="F177"/>
  <c r="N177" s="1"/>
  <c r="F178"/>
  <c r="N178" s="1"/>
  <c r="F179"/>
  <c r="N179" s="1"/>
  <c r="F180"/>
  <c r="N180" s="1"/>
  <c r="F181"/>
  <c r="N181" s="1"/>
  <c r="F182"/>
  <c r="N182" s="1"/>
  <c r="F183"/>
  <c r="N183" s="1"/>
  <c r="F184"/>
  <c r="N184" s="1"/>
  <c r="F185"/>
  <c r="N185" s="1"/>
  <c r="F186"/>
  <c r="N186" s="1"/>
  <c r="F187"/>
  <c r="N187" s="1"/>
  <c r="F188"/>
  <c r="N188" s="1"/>
  <c r="F189"/>
  <c r="N189" s="1"/>
  <c r="F190"/>
  <c r="N190" s="1"/>
  <c r="F191"/>
  <c r="N191" s="1"/>
  <c r="F192"/>
  <c r="N192" s="1"/>
  <c r="F193"/>
  <c r="N193" s="1"/>
  <c r="F194"/>
  <c r="N194" s="1"/>
  <c r="F195"/>
  <c r="N195" s="1"/>
  <c r="F196"/>
  <c r="N196" s="1"/>
  <c r="F197"/>
  <c r="N197" s="1"/>
  <c r="F198"/>
  <c r="N198" s="1"/>
  <c r="F199"/>
  <c r="N199" s="1"/>
  <c r="F200"/>
  <c r="N200" s="1"/>
  <c r="F201"/>
  <c r="N201" s="1"/>
  <c r="F202"/>
  <c r="N202" s="1"/>
  <c r="F203"/>
  <c r="N203" s="1"/>
  <c r="F204"/>
  <c r="N204" s="1"/>
  <c r="F205"/>
  <c r="N205" s="1"/>
  <c r="F206"/>
  <c r="N206" s="1"/>
  <c r="F207"/>
  <c r="N207" s="1"/>
  <c r="F208"/>
  <c r="N208" s="1"/>
  <c r="F209"/>
  <c r="N209" s="1"/>
  <c r="F210"/>
  <c r="N210" s="1"/>
  <c r="F211"/>
  <c r="N211" s="1"/>
  <c r="F212"/>
  <c r="N212" s="1"/>
  <c r="F213"/>
  <c r="N213" s="1"/>
  <c r="F214"/>
  <c r="N214" s="1"/>
  <c r="F215"/>
  <c r="N215" s="1"/>
  <c r="F216"/>
  <c r="N216" s="1"/>
  <c r="F217"/>
  <c r="N217" s="1"/>
  <c r="F218"/>
  <c r="N218" s="1"/>
  <c r="F219"/>
  <c r="N219" s="1"/>
  <c r="F220"/>
  <c r="N220" s="1"/>
  <c r="F221"/>
  <c r="N221" s="1"/>
  <c r="F222"/>
  <c r="N222" s="1"/>
  <c r="F223"/>
  <c r="N223" s="1"/>
  <c r="F224"/>
  <c r="N224" s="1"/>
  <c r="F225"/>
  <c r="N225" s="1"/>
  <c r="F226"/>
  <c r="N226" s="1"/>
  <c r="F227"/>
  <c r="N227" s="1"/>
  <c r="F228"/>
  <c r="N228" s="1"/>
  <c r="F229"/>
  <c r="N229" s="1"/>
  <c r="F230"/>
  <c r="N230" s="1"/>
  <c r="F231"/>
  <c r="N231" s="1"/>
  <c r="F232"/>
  <c r="N232" s="1"/>
  <c r="F233"/>
  <c r="N233" s="1"/>
  <c r="F234"/>
  <c r="N234" s="1"/>
  <c r="F235"/>
  <c r="N235" s="1"/>
  <c r="F236"/>
  <c r="N236" s="1"/>
  <c r="F237"/>
  <c r="N237" s="1"/>
  <c r="F238"/>
  <c r="N238" s="1"/>
  <c r="F239"/>
  <c r="N239" s="1"/>
  <c r="F240"/>
  <c r="N240" s="1"/>
  <c r="F241"/>
  <c r="N241" s="1"/>
  <c r="F242"/>
  <c r="N242" s="1"/>
  <c r="F243"/>
  <c r="N243" s="1"/>
  <c r="F244"/>
  <c r="N244" s="1"/>
  <c r="F245"/>
  <c r="N245" s="1"/>
  <c r="F246"/>
  <c r="N246" s="1"/>
  <c r="F247"/>
  <c r="N247" s="1"/>
  <c r="F248"/>
  <c r="N248" s="1"/>
  <c r="F249"/>
  <c r="N249" s="1"/>
  <c r="F250"/>
  <c r="N250" s="1"/>
  <c r="F251"/>
  <c r="N251" s="1"/>
  <c r="F252"/>
  <c r="N252" s="1"/>
  <c r="F253"/>
  <c r="N253" s="1"/>
  <c r="F254"/>
  <c r="N254" s="1"/>
  <c r="F2"/>
  <c r="N2" s="1"/>
  <c r="M3"/>
  <c r="O3"/>
  <c r="Q3"/>
  <c r="M4"/>
  <c r="O4"/>
  <c r="Q4"/>
  <c r="M5"/>
  <c r="O5"/>
  <c r="Q5"/>
  <c r="M6"/>
  <c r="O6"/>
  <c r="Q6"/>
  <c r="M7"/>
  <c r="O7"/>
  <c r="Q7"/>
  <c r="M8"/>
  <c r="O8"/>
  <c r="Q8"/>
  <c r="M9"/>
  <c r="O9"/>
  <c r="Q9"/>
  <c r="M10"/>
  <c r="O10"/>
  <c r="Q10"/>
  <c r="M11"/>
  <c r="O11"/>
  <c r="Q11"/>
  <c r="M12"/>
  <c r="O12"/>
  <c r="Q12"/>
  <c r="M13"/>
  <c r="O13"/>
  <c r="Q13"/>
  <c r="M14"/>
  <c r="O14"/>
  <c r="Q14"/>
  <c r="M15"/>
  <c r="O15"/>
  <c r="Q15"/>
  <c r="M16"/>
  <c r="O16"/>
  <c r="Q16"/>
  <c r="M17"/>
  <c r="O17"/>
  <c r="Q17"/>
  <c r="M18"/>
  <c r="O18"/>
  <c r="Q18"/>
  <c r="M19"/>
  <c r="O19"/>
  <c r="Q19"/>
  <c r="M20"/>
  <c r="O20"/>
  <c r="Q20"/>
  <c r="M21"/>
  <c r="O21"/>
  <c r="Q21"/>
  <c r="M22"/>
  <c r="O22"/>
  <c r="Q22"/>
  <c r="M23"/>
  <c r="O23"/>
  <c r="Q23"/>
  <c r="M24"/>
  <c r="O24"/>
  <c r="Q24"/>
  <c r="M25"/>
  <c r="O25"/>
  <c r="Q25"/>
  <c r="M26"/>
  <c r="O26"/>
  <c r="Q26"/>
  <c r="M27"/>
  <c r="O27"/>
  <c r="Q27"/>
  <c r="M28"/>
  <c r="O28"/>
  <c r="Q28"/>
  <c r="M29"/>
  <c r="O29"/>
  <c r="Q29"/>
  <c r="M30"/>
  <c r="O30"/>
  <c r="Q30"/>
  <c r="M31"/>
  <c r="O31"/>
  <c r="Q31"/>
  <c r="M32"/>
  <c r="O32"/>
  <c r="Q32"/>
  <c r="M33"/>
  <c r="O33"/>
  <c r="Q33"/>
  <c r="M34"/>
  <c r="O34"/>
  <c r="Q34"/>
  <c r="M35"/>
  <c r="O35"/>
  <c r="Q35"/>
  <c r="M36"/>
  <c r="O36"/>
  <c r="Q36"/>
  <c r="M37"/>
  <c r="O37"/>
  <c r="Q37"/>
  <c r="M38"/>
  <c r="O38"/>
  <c r="Q38"/>
  <c r="M39"/>
  <c r="O39"/>
  <c r="Q39"/>
  <c r="M40"/>
  <c r="O40"/>
  <c r="Q40"/>
  <c r="M41"/>
  <c r="O41"/>
  <c r="Q41"/>
  <c r="M42"/>
  <c r="O42"/>
  <c r="Q42"/>
  <c r="M43"/>
  <c r="O43"/>
  <c r="Q43"/>
  <c r="M44"/>
  <c r="O44"/>
  <c r="Q44"/>
  <c r="M45"/>
  <c r="O45"/>
  <c r="Q45"/>
  <c r="M46"/>
  <c r="O46"/>
  <c r="Q46"/>
  <c r="M47"/>
  <c r="O47"/>
  <c r="Q47"/>
  <c r="M48"/>
  <c r="O48"/>
  <c r="Q48"/>
  <c r="M49"/>
  <c r="O49"/>
  <c r="Q49"/>
  <c r="M50"/>
  <c r="O50"/>
  <c r="Q50"/>
  <c r="M51"/>
  <c r="O51"/>
  <c r="Q51"/>
  <c r="M52"/>
  <c r="O52"/>
  <c r="Q52"/>
  <c r="M53"/>
  <c r="O53"/>
  <c r="Q53"/>
  <c r="M54"/>
  <c r="O54"/>
  <c r="Q54"/>
  <c r="M55"/>
  <c r="O55"/>
  <c r="Q55"/>
  <c r="M56"/>
  <c r="O56"/>
  <c r="Q56"/>
  <c r="M57"/>
  <c r="O57"/>
  <c r="Q57"/>
  <c r="M58"/>
  <c r="O58"/>
  <c r="Q58"/>
  <c r="M59"/>
  <c r="O59"/>
  <c r="Q59"/>
  <c r="M60"/>
  <c r="O60"/>
  <c r="Q60"/>
  <c r="M61"/>
  <c r="O61"/>
  <c r="Q61"/>
  <c r="M62"/>
  <c r="O62"/>
  <c r="Q62"/>
  <c r="M63"/>
  <c r="O63"/>
  <c r="Q63"/>
  <c r="M64"/>
  <c r="O64"/>
  <c r="Q64"/>
  <c r="M65"/>
  <c r="O65"/>
  <c r="Q65"/>
  <c r="M66"/>
  <c r="O66"/>
  <c r="Q66"/>
  <c r="M67"/>
  <c r="O67"/>
  <c r="Q67"/>
  <c r="M68"/>
  <c r="O68"/>
  <c r="Q68"/>
  <c r="M69"/>
  <c r="O69"/>
  <c r="Q69"/>
  <c r="M70"/>
  <c r="O70"/>
  <c r="Q70"/>
  <c r="M71"/>
  <c r="O71"/>
  <c r="Q71"/>
  <c r="M72"/>
  <c r="O72"/>
  <c r="Q72"/>
  <c r="M73"/>
  <c r="O73"/>
  <c r="Q73"/>
  <c r="M74"/>
  <c r="O74"/>
  <c r="Q74"/>
  <c r="M75"/>
  <c r="O75"/>
  <c r="Q75"/>
  <c r="M76"/>
  <c r="O76"/>
  <c r="Q76"/>
  <c r="M77"/>
  <c r="O77"/>
  <c r="Q77"/>
  <c r="M78"/>
  <c r="O78"/>
  <c r="Q78"/>
  <c r="M79"/>
  <c r="O79"/>
  <c r="Q79"/>
  <c r="M80"/>
  <c r="O80"/>
  <c r="Q80"/>
  <c r="M81"/>
  <c r="O81"/>
  <c r="Q81"/>
  <c r="M82"/>
  <c r="O82"/>
  <c r="Q82"/>
  <c r="M83"/>
  <c r="O83"/>
  <c r="Q83"/>
  <c r="M84"/>
  <c r="O84"/>
  <c r="Q84"/>
  <c r="M85"/>
  <c r="O85"/>
  <c r="Q85"/>
  <c r="M86"/>
  <c r="O86"/>
  <c r="Q86"/>
  <c r="M87"/>
  <c r="O87"/>
  <c r="Q87"/>
  <c r="M88"/>
  <c r="O88"/>
  <c r="Q88"/>
  <c r="M89"/>
  <c r="O89"/>
  <c r="Q89"/>
  <c r="M90"/>
  <c r="O90"/>
  <c r="Q90"/>
  <c r="M91"/>
  <c r="O91"/>
  <c r="Q91"/>
  <c r="M92"/>
  <c r="O92"/>
  <c r="Q92"/>
  <c r="M93"/>
  <c r="O93"/>
  <c r="Q93"/>
  <c r="M94"/>
  <c r="O94"/>
  <c r="Q94"/>
  <c r="M95"/>
  <c r="O95"/>
  <c r="Q95"/>
  <c r="M96"/>
  <c r="O96"/>
  <c r="Q96"/>
  <c r="M97"/>
  <c r="O97"/>
  <c r="Q97"/>
  <c r="M98"/>
  <c r="O98"/>
  <c r="Q98"/>
  <c r="M99"/>
  <c r="O99"/>
  <c r="Q99"/>
  <c r="M100"/>
  <c r="O100"/>
  <c r="Q100"/>
  <c r="M101"/>
  <c r="O101"/>
  <c r="Q101"/>
  <c r="M102"/>
  <c r="O102"/>
  <c r="Q102"/>
  <c r="M103"/>
  <c r="O103"/>
  <c r="Q103"/>
  <c r="M104"/>
  <c r="O104"/>
  <c r="Q104"/>
  <c r="M105"/>
  <c r="O105"/>
  <c r="Q105"/>
  <c r="M106"/>
  <c r="O106"/>
  <c r="Q106"/>
  <c r="M107"/>
  <c r="O107"/>
  <c r="Q107"/>
  <c r="M108"/>
  <c r="O108"/>
  <c r="Q108"/>
  <c r="M109"/>
  <c r="O109"/>
  <c r="Q109"/>
  <c r="M110"/>
  <c r="O110"/>
  <c r="Q110"/>
  <c r="M111"/>
  <c r="O111"/>
  <c r="Q111"/>
  <c r="M112"/>
  <c r="O112"/>
  <c r="Q112"/>
  <c r="M113"/>
  <c r="O113"/>
  <c r="Q113"/>
  <c r="M114"/>
  <c r="O114"/>
  <c r="Q114"/>
  <c r="M115"/>
  <c r="O115"/>
  <c r="Q115"/>
  <c r="M116"/>
  <c r="O116"/>
  <c r="Q116"/>
  <c r="M117"/>
  <c r="O117"/>
  <c r="Q117"/>
  <c r="M118"/>
  <c r="O118"/>
  <c r="Q118"/>
  <c r="M119"/>
  <c r="O119"/>
  <c r="Q119"/>
  <c r="M120"/>
  <c r="O120"/>
  <c r="Q120"/>
  <c r="M121"/>
  <c r="O121"/>
  <c r="Q121"/>
  <c r="M122"/>
  <c r="O122"/>
  <c r="Q122"/>
  <c r="M123"/>
  <c r="O123"/>
  <c r="Q123"/>
  <c r="M124"/>
  <c r="O124"/>
  <c r="Q124"/>
  <c r="M125"/>
  <c r="O125"/>
  <c r="Q125"/>
  <c r="M126"/>
  <c r="O126"/>
  <c r="Q126"/>
  <c r="M127"/>
  <c r="O127"/>
  <c r="Q127"/>
  <c r="M128"/>
  <c r="O128"/>
  <c r="Q128"/>
  <c r="M129"/>
  <c r="O129"/>
  <c r="Q129"/>
  <c r="M130"/>
  <c r="O130"/>
  <c r="Q130"/>
  <c r="M131"/>
  <c r="O131"/>
  <c r="Q131"/>
  <c r="M132"/>
  <c r="O132"/>
  <c r="Q132"/>
  <c r="M133"/>
  <c r="O133"/>
  <c r="Q133"/>
  <c r="M134"/>
  <c r="O134"/>
  <c r="Q134"/>
  <c r="M135"/>
  <c r="O135"/>
  <c r="Q135"/>
  <c r="M136"/>
  <c r="O136"/>
  <c r="Q136"/>
  <c r="M137"/>
  <c r="O137"/>
  <c r="Q137"/>
  <c r="M138"/>
  <c r="O138"/>
  <c r="Q138"/>
  <c r="M139"/>
  <c r="O139"/>
  <c r="Q139"/>
  <c r="M140"/>
  <c r="O140"/>
  <c r="Q140"/>
  <c r="M141"/>
  <c r="O141"/>
  <c r="Q141"/>
  <c r="M142"/>
  <c r="O142"/>
  <c r="Q142"/>
  <c r="M143"/>
  <c r="O143"/>
  <c r="Q143"/>
  <c r="M144"/>
  <c r="O144"/>
  <c r="Q144"/>
  <c r="M145"/>
  <c r="O145"/>
  <c r="Q145"/>
  <c r="M146"/>
  <c r="O146"/>
  <c r="Q146"/>
  <c r="M147"/>
  <c r="O147"/>
  <c r="Q147"/>
  <c r="M148"/>
  <c r="O148"/>
  <c r="Q148"/>
  <c r="M149"/>
  <c r="O149"/>
  <c r="Q149"/>
  <c r="M150"/>
  <c r="O150"/>
  <c r="Q150"/>
  <c r="M151"/>
  <c r="O151"/>
  <c r="Q151"/>
  <c r="M152"/>
  <c r="O152"/>
  <c r="Q152"/>
  <c r="M153"/>
  <c r="O153"/>
  <c r="Q153"/>
  <c r="M154"/>
  <c r="O154"/>
  <c r="Q154"/>
  <c r="M155"/>
  <c r="O155"/>
  <c r="Q155"/>
  <c r="M156"/>
  <c r="O156"/>
  <c r="Q156"/>
  <c r="M157"/>
  <c r="O157"/>
  <c r="Q157"/>
  <c r="M158"/>
  <c r="O158"/>
  <c r="Q158"/>
  <c r="M159"/>
  <c r="O159"/>
  <c r="Q159"/>
  <c r="M160"/>
  <c r="O160"/>
  <c r="Q160"/>
  <c r="M161"/>
  <c r="O161"/>
  <c r="Q161"/>
  <c r="M162"/>
  <c r="O162"/>
  <c r="Q162"/>
  <c r="M163"/>
  <c r="O163"/>
  <c r="Q163"/>
  <c r="M164"/>
  <c r="O164"/>
  <c r="Q164"/>
  <c r="M165"/>
  <c r="O165"/>
  <c r="Q165"/>
  <c r="M166"/>
  <c r="O166"/>
  <c r="Q166"/>
  <c r="M167"/>
  <c r="O167"/>
  <c r="Q167"/>
  <c r="M168"/>
  <c r="O168"/>
  <c r="Q168"/>
  <c r="M169"/>
  <c r="O169"/>
  <c r="Q169"/>
  <c r="M170"/>
  <c r="O170"/>
  <c r="Q170"/>
  <c r="M171"/>
  <c r="O171"/>
  <c r="Q171"/>
  <c r="M172"/>
  <c r="O172"/>
  <c r="Q172"/>
  <c r="M173"/>
  <c r="O173"/>
  <c r="Q173"/>
  <c r="M174"/>
  <c r="O174"/>
  <c r="Q174"/>
  <c r="M175"/>
  <c r="O175"/>
  <c r="Q175"/>
  <c r="M176"/>
  <c r="O176"/>
  <c r="Q176"/>
  <c r="M177"/>
  <c r="O177"/>
  <c r="Q177"/>
  <c r="M178"/>
  <c r="O178"/>
  <c r="Q178"/>
  <c r="M179"/>
  <c r="O179"/>
  <c r="Q179"/>
  <c r="M180"/>
  <c r="O180"/>
  <c r="Q180"/>
  <c r="M181"/>
  <c r="O181"/>
  <c r="Q181"/>
  <c r="M182"/>
  <c r="O182"/>
  <c r="Q182"/>
  <c r="M183"/>
  <c r="O183"/>
  <c r="Q183"/>
  <c r="M184"/>
  <c r="O184"/>
  <c r="Q184"/>
  <c r="M185"/>
  <c r="O185"/>
  <c r="Q185"/>
  <c r="M186"/>
  <c r="O186"/>
  <c r="Q186"/>
  <c r="M187"/>
  <c r="O187"/>
  <c r="Q187"/>
  <c r="M188"/>
  <c r="O188"/>
  <c r="Q188"/>
  <c r="M189"/>
  <c r="O189"/>
  <c r="Q189"/>
  <c r="M190"/>
  <c r="O190"/>
  <c r="Q190"/>
  <c r="M191"/>
  <c r="O191"/>
  <c r="Q191"/>
  <c r="M192"/>
  <c r="O192"/>
  <c r="Q192"/>
  <c r="M193"/>
  <c r="O193"/>
  <c r="Q193"/>
  <c r="M194"/>
  <c r="O194"/>
  <c r="Q194"/>
  <c r="M195"/>
  <c r="O195"/>
  <c r="Q195"/>
  <c r="M196"/>
  <c r="O196"/>
  <c r="Q196"/>
  <c r="M197"/>
  <c r="O197"/>
  <c r="Q197"/>
  <c r="M198"/>
  <c r="O198"/>
  <c r="Q198"/>
  <c r="M199"/>
  <c r="O199"/>
  <c r="Q199"/>
  <c r="M200"/>
  <c r="O200"/>
  <c r="Q200"/>
  <c r="M201"/>
  <c r="O201"/>
  <c r="Q201"/>
  <c r="M202"/>
  <c r="O202"/>
  <c r="Q202"/>
  <c r="M203"/>
  <c r="O203"/>
  <c r="Q203"/>
  <c r="M204"/>
  <c r="O204"/>
  <c r="Q204"/>
  <c r="M205"/>
  <c r="O205"/>
  <c r="Q205"/>
  <c r="M206"/>
  <c r="O206"/>
  <c r="Q206"/>
  <c r="M207"/>
  <c r="O207"/>
  <c r="Q207"/>
  <c r="M208"/>
  <c r="O208"/>
  <c r="Q208"/>
  <c r="M209"/>
  <c r="O209"/>
  <c r="Q209"/>
  <c r="M210"/>
  <c r="O210"/>
  <c r="Q210"/>
  <c r="M211"/>
  <c r="O211"/>
  <c r="Q211"/>
  <c r="M212"/>
  <c r="O212"/>
  <c r="Q212"/>
  <c r="M213"/>
  <c r="O213"/>
  <c r="Q213"/>
  <c r="M214"/>
  <c r="O214"/>
  <c r="Q214"/>
  <c r="M215"/>
  <c r="O215"/>
  <c r="Q215"/>
  <c r="M216"/>
  <c r="O216"/>
  <c r="Q216"/>
  <c r="M217"/>
  <c r="O217"/>
  <c r="Q217"/>
  <c r="M218"/>
  <c r="O218"/>
  <c r="Q218"/>
  <c r="M219"/>
  <c r="O219"/>
  <c r="Q219"/>
  <c r="M220"/>
  <c r="O220"/>
  <c r="Q220"/>
  <c r="M221"/>
  <c r="O221"/>
  <c r="Q221"/>
  <c r="M222"/>
  <c r="O222"/>
  <c r="Q222"/>
  <c r="M223"/>
  <c r="O223"/>
  <c r="Q223"/>
  <c r="M224"/>
  <c r="O224"/>
  <c r="Q224"/>
  <c r="M225"/>
  <c r="O225"/>
  <c r="Q225"/>
  <c r="M226"/>
  <c r="O226"/>
  <c r="Q226"/>
  <c r="M227"/>
  <c r="O227"/>
  <c r="Q227"/>
  <c r="M228"/>
  <c r="O228"/>
  <c r="Q228"/>
  <c r="M229"/>
  <c r="O229"/>
  <c r="Q229"/>
  <c r="M230"/>
  <c r="O230"/>
  <c r="Q230"/>
  <c r="M231"/>
  <c r="O231"/>
  <c r="Q231"/>
  <c r="M232"/>
  <c r="O232"/>
  <c r="Q232"/>
  <c r="M233"/>
  <c r="O233"/>
  <c r="Q233"/>
  <c r="M234"/>
  <c r="O234"/>
  <c r="Q234"/>
  <c r="M235"/>
  <c r="O235"/>
  <c r="Q235"/>
  <c r="M236"/>
  <c r="O236"/>
  <c r="Q236"/>
  <c r="M237"/>
  <c r="O237"/>
  <c r="Q237"/>
  <c r="M238"/>
  <c r="O238"/>
  <c r="Q238"/>
  <c r="M239"/>
  <c r="O239"/>
  <c r="Q239"/>
  <c r="M240"/>
  <c r="O240"/>
  <c r="Q240"/>
  <c r="M241"/>
  <c r="O241"/>
  <c r="Q241"/>
  <c r="M242"/>
  <c r="O242"/>
  <c r="Q242"/>
  <c r="M243"/>
  <c r="O243"/>
  <c r="Q243"/>
  <c r="M244"/>
  <c r="O244"/>
  <c r="Q244"/>
  <c r="M245"/>
  <c r="O245"/>
  <c r="Q245"/>
  <c r="M246"/>
  <c r="O246"/>
  <c r="Q246"/>
  <c r="M247"/>
  <c r="O247"/>
  <c r="Q247"/>
  <c r="M248"/>
  <c r="O248"/>
  <c r="Q248"/>
  <c r="M249"/>
  <c r="O249"/>
  <c r="Q249"/>
  <c r="M250"/>
  <c r="O250"/>
  <c r="Q250"/>
  <c r="M251"/>
  <c r="O251"/>
  <c r="Q251"/>
  <c r="M252"/>
  <c r="O252"/>
  <c r="Q252"/>
  <c r="M253"/>
  <c r="O253"/>
  <c r="Q253"/>
  <c r="M254"/>
  <c r="O254"/>
  <c r="Q254"/>
  <c r="Q2"/>
  <c r="O2"/>
  <c r="M2"/>
  <c r="P2" l="1"/>
  <c r="P253"/>
  <c r="P251"/>
  <c r="P249"/>
  <c r="P247"/>
  <c r="P245"/>
  <c r="P243"/>
  <c r="P241"/>
  <c r="P239"/>
  <c r="P237"/>
  <c r="P235"/>
  <c r="P233"/>
  <c r="P231"/>
  <c r="P229"/>
  <c r="P227"/>
  <c r="P225"/>
  <c r="P223"/>
  <c r="P221"/>
  <c r="P219"/>
  <c r="P217"/>
  <c r="P215"/>
  <c r="P213"/>
  <c r="P211"/>
  <c r="P209"/>
  <c r="P207"/>
  <c r="P205"/>
  <c r="P203"/>
  <c r="P201"/>
  <c r="P199"/>
  <c r="P197"/>
  <c r="P195"/>
  <c r="P193"/>
  <c r="P191"/>
  <c r="P189"/>
  <c r="P187"/>
  <c r="P185"/>
  <c r="P183"/>
  <c r="P181"/>
  <c r="P179"/>
  <c r="P177"/>
  <c r="P175"/>
  <c r="P173"/>
  <c r="P171"/>
  <c r="P169"/>
  <c r="P167"/>
  <c r="P165"/>
  <c r="P163"/>
  <c r="P161"/>
  <c r="P159"/>
  <c r="P157"/>
  <c r="P155"/>
  <c r="P153"/>
  <c r="P151"/>
  <c r="P149"/>
  <c r="P147"/>
  <c r="P145"/>
  <c r="P143"/>
  <c r="P141"/>
  <c r="P139"/>
  <c r="P137"/>
  <c r="P135"/>
  <c r="P133"/>
  <c r="P131"/>
  <c r="P129"/>
  <c r="P127"/>
  <c r="P125"/>
  <c r="P123"/>
  <c r="P121"/>
  <c r="P119"/>
  <c r="P117"/>
  <c r="P115"/>
  <c r="P113"/>
  <c r="P111"/>
  <c r="P109"/>
  <c r="P107"/>
  <c r="P105"/>
  <c r="P103"/>
  <c r="P101"/>
  <c r="P99"/>
  <c r="P97"/>
  <c r="P95"/>
  <c r="P93"/>
  <c r="P91"/>
  <c r="P89"/>
  <c r="P87"/>
  <c r="P85"/>
  <c r="P83"/>
  <c r="P81"/>
  <c r="P79"/>
  <c r="P77"/>
  <c r="P75"/>
  <c r="P73"/>
  <c r="P71"/>
  <c r="P69"/>
  <c r="P67"/>
  <c r="P65"/>
  <c r="P63"/>
  <c r="P61"/>
  <c r="P59"/>
  <c r="P57"/>
  <c r="P55"/>
  <c r="P53"/>
  <c r="P51"/>
  <c r="P49"/>
  <c r="P47"/>
  <c r="P45"/>
  <c r="P43"/>
  <c r="P41"/>
  <c r="P39"/>
  <c r="P37"/>
  <c r="P35"/>
  <c r="P33"/>
  <c r="P31"/>
  <c r="P29"/>
  <c r="P27"/>
  <c r="P25"/>
  <c r="P23"/>
  <c r="P21"/>
  <c r="P19"/>
  <c r="P17"/>
  <c r="P15"/>
  <c r="P13"/>
  <c r="P11"/>
  <c r="P9"/>
  <c r="P7"/>
  <c r="P5"/>
  <c r="P3"/>
  <c r="P254"/>
  <c r="P252"/>
  <c r="P250"/>
  <c r="P248"/>
  <c r="P246"/>
  <c r="P244"/>
  <c r="P242"/>
  <c r="P240"/>
  <c r="P238"/>
  <c r="P236"/>
  <c r="P234"/>
  <c r="P232"/>
  <c r="P230"/>
  <c r="P228"/>
  <c r="P226"/>
  <c r="P224"/>
  <c r="P222"/>
  <c r="P220"/>
  <c r="P218"/>
  <c r="P216"/>
  <c r="P214"/>
  <c r="P212"/>
  <c r="P210"/>
  <c r="P208"/>
  <c r="P206"/>
  <c r="P204"/>
  <c r="P202"/>
  <c r="P200"/>
  <c r="P198"/>
  <c r="P196"/>
  <c r="P194"/>
  <c r="P192"/>
  <c r="P190"/>
  <c r="P188"/>
  <c r="P186"/>
  <c r="P184"/>
  <c r="P182"/>
  <c r="P180"/>
  <c r="P178"/>
  <c r="P176"/>
  <c r="P174"/>
  <c r="P172"/>
  <c r="P170"/>
  <c r="P168"/>
  <c r="P166"/>
  <c r="P164"/>
  <c r="P162"/>
  <c r="P160"/>
  <c r="P158"/>
  <c r="P156"/>
  <c r="P154"/>
  <c r="P152"/>
  <c r="P150"/>
  <c r="P148"/>
  <c r="P146"/>
  <c r="P144"/>
  <c r="P142"/>
  <c r="P140"/>
  <c r="P138"/>
  <c r="P136"/>
  <c r="P134"/>
  <c r="P132"/>
  <c r="P130"/>
  <c r="P128"/>
  <c r="P126"/>
  <c r="P124"/>
  <c r="P122"/>
  <c r="P120"/>
  <c r="P118"/>
  <c r="P116"/>
  <c r="P114"/>
  <c r="P112"/>
  <c r="P110"/>
  <c r="P108"/>
  <c r="P106"/>
  <c r="P104"/>
  <c r="P102"/>
  <c r="P100"/>
  <c r="P98"/>
  <c r="P96"/>
  <c r="P94"/>
  <c r="P92"/>
  <c r="P90"/>
  <c r="P88"/>
  <c r="P86"/>
  <c r="P84"/>
  <c r="P82"/>
  <c r="P80"/>
  <c r="P78"/>
  <c r="P76"/>
  <c r="P74"/>
  <c r="P72"/>
  <c r="P70"/>
  <c r="P68"/>
  <c r="P66"/>
  <c r="P64"/>
  <c r="P62"/>
  <c r="P60"/>
  <c r="P58"/>
  <c r="P56"/>
  <c r="P54"/>
  <c r="P52"/>
  <c r="P50"/>
  <c r="P48"/>
  <c r="P46"/>
  <c r="P44"/>
  <c r="P42"/>
  <c r="P40"/>
  <c r="P38"/>
  <c r="P36"/>
  <c r="P34"/>
  <c r="P32"/>
  <c r="P30"/>
  <c r="P28"/>
  <c r="P26"/>
  <c r="P24"/>
  <c r="P22"/>
  <c r="P20"/>
  <c r="P18"/>
  <c r="P16"/>
  <c r="P14"/>
  <c r="P12"/>
  <c r="P10"/>
  <c r="P8"/>
  <c r="P6"/>
  <c r="P4"/>
  <c r="Y254"/>
  <c r="Y11"/>
  <c r="Y3"/>
  <c r="Y12"/>
  <c r="Y4"/>
  <c r="Y13"/>
  <c r="Y5"/>
  <c r="Y14"/>
  <c r="Y6"/>
  <c r="Y7"/>
  <c r="Y8"/>
  <c r="Y9"/>
  <c r="Y10"/>
  <c r="Y33" l="1"/>
  <c r="Y66"/>
  <c r="Y131"/>
  <c r="Y97"/>
  <c r="Y119"/>
  <c r="Y67"/>
  <c r="Y50"/>
  <c r="Y81"/>
  <c r="Y55"/>
  <c r="Y34"/>
  <c r="Y162"/>
  <c r="Y73"/>
  <c r="Y40"/>
  <c r="Y47"/>
  <c r="Y26"/>
  <c r="Y98"/>
  <c r="Y65"/>
  <c r="Y32"/>
  <c r="Y31"/>
  <c r="Y126"/>
  <c r="Y132"/>
  <c r="Y18"/>
  <c r="Y90"/>
  <c r="Y57"/>
  <c r="Y24"/>
  <c r="Y23"/>
  <c r="Y62"/>
  <c r="Y68"/>
  <c r="Y74"/>
  <c r="Y25"/>
  <c r="Y105"/>
  <c r="Y112"/>
  <c r="Y133"/>
  <c r="Y58"/>
  <c r="Y17"/>
  <c r="Y72"/>
  <c r="Y69"/>
  <c r="Y48"/>
  <c r="Y82"/>
  <c r="Y41"/>
  <c r="Y16"/>
  <c r="Y15"/>
  <c r="Y22"/>
  <c r="Y169"/>
  <c r="Y240"/>
  <c r="Y161"/>
  <c r="Y225"/>
  <c r="Y104"/>
  <c r="Y168"/>
  <c r="Y232"/>
  <c r="Y111"/>
  <c r="Y175"/>
  <c r="Y239"/>
  <c r="Y54"/>
  <c r="Y118"/>
  <c r="Y182"/>
  <c r="Y246"/>
  <c r="Y61"/>
  <c r="Y125"/>
  <c r="Y189"/>
  <c r="Y253"/>
  <c r="Y60"/>
  <c r="Y124"/>
  <c r="Y188"/>
  <c r="Y252"/>
  <c r="Y59"/>
  <c r="Y123"/>
  <c r="Y187"/>
  <c r="Y251"/>
  <c r="Y197"/>
  <c r="Y195"/>
  <c r="Y146"/>
  <c r="Y210"/>
  <c r="Y89"/>
  <c r="Y153"/>
  <c r="Y217"/>
  <c r="Y96"/>
  <c r="Y160"/>
  <c r="Y224"/>
  <c r="Y39"/>
  <c r="Y103"/>
  <c r="Y167"/>
  <c r="Y231"/>
  <c r="Y46"/>
  <c r="Y110"/>
  <c r="Y174"/>
  <c r="Y238"/>
  <c r="Y53"/>
  <c r="Y117"/>
  <c r="Y181"/>
  <c r="Y245"/>
  <c r="Y52"/>
  <c r="Y116"/>
  <c r="Y180"/>
  <c r="Y244"/>
  <c r="Y51"/>
  <c r="Y115"/>
  <c r="Y179"/>
  <c r="Y243"/>
  <c r="Y247"/>
  <c r="Y138"/>
  <c r="Y202"/>
  <c r="Y145"/>
  <c r="Y209"/>
  <c r="Y88"/>
  <c r="Y152"/>
  <c r="Y216"/>
  <c r="Y95"/>
  <c r="Y159"/>
  <c r="Y223"/>
  <c r="Y38"/>
  <c r="Y102"/>
  <c r="Y166"/>
  <c r="Y230"/>
  <c r="Y45"/>
  <c r="Y109"/>
  <c r="Y173"/>
  <c r="Y237"/>
  <c r="Y44"/>
  <c r="Y108"/>
  <c r="Y172"/>
  <c r="Y236"/>
  <c r="Y43"/>
  <c r="Y107"/>
  <c r="Y171"/>
  <c r="Y235"/>
  <c r="Y176"/>
  <c r="Y183"/>
  <c r="Y130"/>
  <c r="Y194"/>
  <c r="Y137"/>
  <c r="Y201"/>
  <c r="Y80"/>
  <c r="Y144"/>
  <c r="Y208"/>
  <c r="Y87"/>
  <c r="Y151"/>
  <c r="Y215"/>
  <c r="Y30"/>
  <c r="Y94"/>
  <c r="Y158"/>
  <c r="Y222"/>
  <c r="Y37"/>
  <c r="Y101"/>
  <c r="Y165"/>
  <c r="Y229"/>
  <c r="Y36"/>
  <c r="Y100"/>
  <c r="Y164"/>
  <c r="Y228"/>
  <c r="Y35"/>
  <c r="Y99"/>
  <c r="Y163"/>
  <c r="Y227"/>
  <c r="Y190"/>
  <c r="Y196"/>
  <c r="Y186"/>
  <c r="Y129"/>
  <c r="Y136"/>
  <c r="Y200"/>
  <c r="Y79"/>
  <c r="Y143"/>
  <c r="Y207"/>
  <c r="Y86"/>
  <c r="Y150"/>
  <c r="Y214"/>
  <c r="Y29"/>
  <c r="Y93"/>
  <c r="Y157"/>
  <c r="Y221"/>
  <c r="Y28"/>
  <c r="Y92"/>
  <c r="Y156"/>
  <c r="Y220"/>
  <c r="Y27"/>
  <c r="Y91"/>
  <c r="Y155"/>
  <c r="Y219"/>
  <c r="Y218"/>
  <c r="Y114"/>
  <c r="Y178"/>
  <c r="Y242"/>
  <c r="Y121"/>
  <c r="Y249"/>
  <c r="Y128"/>
  <c r="Y78"/>
  <c r="Y142"/>
  <c r="Y206"/>
  <c r="Y21"/>
  <c r="Y85"/>
  <c r="Y149"/>
  <c r="Y213"/>
  <c r="Y20"/>
  <c r="Y84"/>
  <c r="Y148"/>
  <c r="Y212"/>
  <c r="Y19"/>
  <c r="Y83"/>
  <c r="Y147"/>
  <c r="Y211"/>
  <c r="Y226"/>
  <c r="Y233"/>
  <c r="Y154"/>
  <c r="Y122"/>
  <c r="Y250"/>
  <c r="Y193"/>
  <c r="Y185"/>
  <c r="Y64"/>
  <c r="Y192"/>
  <c r="Y71"/>
  <c r="Y135"/>
  <c r="Y199"/>
  <c r="Y42"/>
  <c r="Y106"/>
  <c r="Y170"/>
  <c r="Y234"/>
  <c r="Y49"/>
  <c r="Y113"/>
  <c r="Y177"/>
  <c r="Y241"/>
  <c r="Y56"/>
  <c r="Y120"/>
  <c r="Y184"/>
  <c r="Y248"/>
  <c r="Y63"/>
  <c r="Y127"/>
  <c r="Y191"/>
  <c r="Y70"/>
  <c r="Y134"/>
  <c r="Y198"/>
  <c r="Y77"/>
  <c r="Y141"/>
  <c r="Y205"/>
  <c r="Y76"/>
  <c r="Y140"/>
  <c r="Y204"/>
  <c r="Y75"/>
  <c r="Y139"/>
  <c r="Y203"/>
</calcChain>
</file>

<file path=xl/sharedStrings.xml><?xml version="1.0" encoding="utf-8"?>
<sst xmlns="http://schemas.openxmlformats.org/spreadsheetml/2006/main" count="22" uniqueCount="18">
  <si>
    <t>pop</t>
  </si>
  <si>
    <t>gdp</t>
  </si>
  <si>
    <t>ftexpn</t>
  </si>
  <si>
    <t>stexpn</t>
  </si>
  <si>
    <t>rec</t>
  </si>
  <si>
    <t>Year</t>
  </si>
  <si>
    <t>Quarter</t>
  </si>
  <si>
    <t>Time</t>
  </si>
  <si>
    <t>Index</t>
  </si>
  <si>
    <t>rigg</t>
  </si>
  <si>
    <t>Sorter</t>
  </si>
  <si>
    <t>State Exp Over Fed Exp</t>
  </si>
  <si>
    <t>State Exp Less IGG Over Fed Exp</t>
  </si>
  <si>
    <t>State Exp Over GDP</t>
  </si>
  <si>
    <t>State Exp Less IGG Over GDP</t>
  </si>
  <si>
    <t>Fed Exp Over GDP</t>
  </si>
  <si>
    <t>Recession</t>
  </si>
  <si>
    <t>neigg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</si>
</sst>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 algn="ctr">
              <a:defRPr sz="1600"/>
            </a:pPr>
            <a:r>
              <a:rPr lang="en-US" sz="1600"/>
              <a:t>Figure 1:</a:t>
            </a:r>
            <a:r>
              <a:rPr lang="en-US" sz="1600" baseline="0"/>
              <a:t> Ratios of Federal and State/Local Spending to GDP</a:t>
            </a:r>
            <a:endParaRPr lang="en-US" sz="1600"/>
          </a:p>
        </c:rich>
      </c:tx>
      <c:layout/>
    </c:title>
    <c:plotArea>
      <c:layout/>
      <c:barChart>
        <c:barDir val="col"/>
        <c:grouping val="clustered"/>
        <c:ser>
          <c:idx val="3"/>
          <c:order val="2"/>
          <c:tx>
            <c:strRef>
              <c:f>Graph!$D$1</c:f>
              <c:strCache>
                <c:ptCount val="1"/>
                <c:pt idx="0">
                  <c:v>Recession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</c:spPr>
          <c:dPt>
            <c:idx val="10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>
                <a:outerShdw dist="50800" sx="1000" sy="1000" algn="ctr" rotWithShape="0">
                  <a:schemeClr val="tx1">
                    <a:alpha val="0"/>
                  </a:schemeClr>
                </a:outerShdw>
              </a:effectLst>
            </c:spPr>
          </c:dPt>
          <c:cat>
            <c:numRef>
              <c:f>Graph!$A$2:$A$282</c:f>
              <c:numCache>
                <c:formatCode>General</c:formatCode>
                <c:ptCount val="281"/>
                <c:pt idx="0">
                  <c:v>1945</c:v>
                </c:pt>
                <c:pt idx="1">
                  <c:v>1945.25</c:v>
                </c:pt>
                <c:pt idx="2">
                  <c:v>1945.5</c:v>
                </c:pt>
                <c:pt idx="3">
                  <c:v>1945.75</c:v>
                </c:pt>
                <c:pt idx="4">
                  <c:v>1946</c:v>
                </c:pt>
                <c:pt idx="5">
                  <c:v>1946.25</c:v>
                </c:pt>
                <c:pt idx="6">
                  <c:v>1946.5</c:v>
                </c:pt>
                <c:pt idx="7">
                  <c:v>1946.75</c:v>
                </c:pt>
                <c:pt idx="8">
                  <c:v>1947</c:v>
                </c:pt>
                <c:pt idx="9">
                  <c:v>1947.25</c:v>
                </c:pt>
                <c:pt idx="10">
                  <c:v>1947.5</c:v>
                </c:pt>
                <c:pt idx="11">
                  <c:v>1947.75</c:v>
                </c:pt>
                <c:pt idx="12">
                  <c:v>1948</c:v>
                </c:pt>
                <c:pt idx="13">
                  <c:v>1948.25</c:v>
                </c:pt>
                <c:pt idx="14">
                  <c:v>1948.5</c:v>
                </c:pt>
                <c:pt idx="15">
                  <c:v>1948.75</c:v>
                </c:pt>
                <c:pt idx="16">
                  <c:v>1949</c:v>
                </c:pt>
                <c:pt idx="17">
                  <c:v>1949.25</c:v>
                </c:pt>
                <c:pt idx="18">
                  <c:v>1949.5</c:v>
                </c:pt>
                <c:pt idx="19">
                  <c:v>1949.75</c:v>
                </c:pt>
                <c:pt idx="20">
                  <c:v>1950</c:v>
                </c:pt>
                <c:pt idx="21">
                  <c:v>1950.25</c:v>
                </c:pt>
                <c:pt idx="22">
                  <c:v>1950.5</c:v>
                </c:pt>
                <c:pt idx="23">
                  <c:v>1950.75</c:v>
                </c:pt>
                <c:pt idx="24">
                  <c:v>1951</c:v>
                </c:pt>
                <c:pt idx="25">
                  <c:v>1951.25</c:v>
                </c:pt>
                <c:pt idx="26">
                  <c:v>1951.5</c:v>
                </c:pt>
                <c:pt idx="27">
                  <c:v>1951.75</c:v>
                </c:pt>
                <c:pt idx="28">
                  <c:v>1952</c:v>
                </c:pt>
                <c:pt idx="29">
                  <c:v>1952.25</c:v>
                </c:pt>
                <c:pt idx="30">
                  <c:v>1952.5</c:v>
                </c:pt>
                <c:pt idx="31">
                  <c:v>1952.75</c:v>
                </c:pt>
                <c:pt idx="32">
                  <c:v>1953</c:v>
                </c:pt>
                <c:pt idx="33">
                  <c:v>1953.25</c:v>
                </c:pt>
                <c:pt idx="34">
                  <c:v>1953.5</c:v>
                </c:pt>
                <c:pt idx="35">
                  <c:v>1953.75</c:v>
                </c:pt>
                <c:pt idx="36">
                  <c:v>1954</c:v>
                </c:pt>
                <c:pt idx="37">
                  <c:v>1954.25</c:v>
                </c:pt>
                <c:pt idx="38">
                  <c:v>1954.5</c:v>
                </c:pt>
                <c:pt idx="39">
                  <c:v>1954.75</c:v>
                </c:pt>
                <c:pt idx="40">
                  <c:v>1955</c:v>
                </c:pt>
                <c:pt idx="41">
                  <c:v>1955.25</c:v>
                </c:pt>
                <c:pt idx="42">
                  <c:v>1955.5</c:v>
                </c:pt>
                <c:pt idx="43">
                  <c:v>1955.75</c:v>
                </c:pt>
                <c:pt idx="44">
                  <c:v>1956</c:v>
                </c:pt>
                <c:pt idx="45">
                  <c:v>1956.25</c:v>
                </c:pt>
                <c:pt idx="46">
                  <c:v>1956.5</c:v>
                </c:pt>
                <c:pt idx="47">
                  <c:v>1956.75</c:v>
                </c:pt>
                <c:pt idx="48">
                  <c:v>1957</c:v>
                </c:pt>
                <c:pt idx="49">
                  <c:v>1957.25</c:v>
                </c:pt>
                <c:pt idx="50">
                  <c:v>1957.5</c:v>
                </c:pt>
                <c:pt idx="51">
                  <c:v>1957.75</c:v>
                </c:pt>
                <c:pt idx="52">
                  <c:v>1958</c:v>
                </c:pt>
                <c:pt idx="53">
                  <c:v>1958.25</c:v>
                </c:pt>
                <c:pt idx="54">
                  <c:v>1958.5</c:v>
                </c:pt>
                <c:pt idx="55">
                  <c:v>1958.75</c:v>
                </c:pt>
                <c:pt idx="56">
                  <c:v>1959</c:v>
                </c:pt>
                <c:pt idx="57">
                  <c:v>1959.25</c:v>
                </c:pt>
                <c:pt idx="58">
                  <c:v>1959.5</c:v>
                </c:pt>
                <c:pt idx="59">
                  <c:v>1959.75</c:v>
                </c:pt>
                <c:pt idx="60">
                  <c:v>1960</c:v>
                </c:pt>
                <c:pt idx="61">
                  <c:v>1960.25</c:v>
                </c:pt>
                <c:pt idx="62">
                  <c:v>1960.5</c:v>
                </c:pt>
                <c:pt idx="63">
                  <c:v>1960.75</c:v>
                </c:pt>
                <c:pt idx="64">
                  <c:v>1961</c:v>
                </c:pt>
                <c:pt idx="65">
                  <c:v>1961.25</c:v>
                </c:pt>
                <c:pt idx="66">
                  <c:v>1961.5</c:v>
                </c:pt>
                <c:pt idx="67">
                  <c:v>1961.75</c:v>
                </c:pt>
                <c:pt idx="68">
                  <c:v>1962</c:v>
                </c:pt>
                <c:pt idx="69">
                  <c:v>1962.25</c:v>
                </c:pt>
                <c:pt idx="70">
                  <c:v>1962.5</c:v>
                </c:pt>
                <c:pt idx="71">
                  <c:v>1962.75</c:v>
                </c:pt>
                <c:pt idx="72">
                  <c:v>1963</c:v>
                </c:pt>
                <c:pt idx="73">
                  <c:v>1963.25</c:v>
                </c:pt>
                <c:pt idx="74">
                  <c:v>1963.5</c:v>
                </c:pt>
                <c:pt idx="75">
                  <c:v>1963.75</c:v>
                </c:pt>
                <c:pt idx="76">
                  <c:v>1964</c:v>
                </c:pt>
                <c:pt idx="77">
                  <c:v>1964.25</c:v>
                </c:pt>
                <c:pt idx="78">
                  <c:v>1964.5</c:v>
                </c:pt>
                <c:pt idx="79">
                  <c:v>1964.75</c:v>
                </c:pt>
                <c:pt idx="80">
                  <c:v>1965</c:v>
                </c:pt>
                <c:pt idx="81">
                  <c:v>1965.25</c:v>
                </c:pt>
                <c:pt idx="82">
                  <c:v>1965.5</c:v>
                </c:pt>
                <c:pt idx="83">
                  <c:v>1965.75</c:v>
                </c:pt>
                <c:pt idx="84">
                  <c:v>1966</c:v>
                </c:pt>
                <c:pt idx="85">
                  <c:v>1966.25</c:v>
                </c:pt>
                <c:pt idx="86">
                  <c:v>1966.5</c:v>
                </c:pt>
                <c:pt idx="87">
                  <c:v>1966.75</c:v>
                </c:pt>
                <c:pt idx="88">
                  <c:v>1967</c:v>
                </c:pt>
                <c:pt idx="89">
                  <c:v>1967.25</c:v>
                </c:pt>
                <c:pt idx="90">
                  <c:v>1967.5</c:v>
                </c:pt>
                <c:pt idx="91">
                  <c:v>1967.75</c:v>
                </c:pt>
                <c:pt idx="92">
                  <c:v>1968</c:v>
                </c:pt>
                <c:pt idx="93">
                  <c:v>1968.25</c:v>
                </c:pt>
                <c:pt idx="94">
                  <c:v>1968.5</c:v>
                </c:pt>
                <c:pt idx="95">
                  <c:v>1968.75</c:v>
                </c:pt>
                <c:pt idx="96">
                  <c:v>1969</c:v>
                </c:pt>
                <c:pt idx="97">
                  <c:v>1969.25</c:v>
                </c:pt>
                <c:pt idx="98">
                  <c:v>1969.5</c:v>
                </c:pt>
                <c:pt idx="99">
                  <c:v>1969.75</c:v>
                </c:pt>
                <c:pt idx="100">
                  <c:v>1970</c:v>
                </c:pt>
                <c:pt idx="101">
                  <c:v>1970.25</c:v>
                </c:pt>
                <c:pt idx="102">
                  <c:v>1970.5</c:v>
                </c:pt>
                <c:pt idx="103">
                  <c:v>1970.75</c:v>
                </c:pt>
                <c:pt idx="104">
                  <c:v>1971</c:v>
                </c:pt>
                <c:pt idx="105">
                  <c:v>1971.25</c:v>
                </c:pt>
                <c:pt idx="106">
                  <c:v>1971.5</c:v>
                </c:pt>
                <c:pt idx="107">
                  <c:v>1971.75</c:v>
                </c:pt>
                <c:pt idx="108">
                  <c:v>1972</c:v>
                </c:pt>
                <c:pt idx="109">
                  <c:v>1972.25</c:v>
                </c:pt>
                <c:pt idx="110">
                  <c:v>1972.5</c:v>
                </c:pt>
                <c:pt idx="111">
                  <c:v>1972.75</c:v>
                </c:pt>
                <c:pt idx="112">
                  <c:v>1973</c:v>
                </c:pt>
                <c:pt idx="113">
                  <c:v>1973.25</c:v>
                </c:pt>
                <c:pt idx="114">
                  <c:v>1973.5</c:v>
                </c:pt>
                <c:pt idx="115">
                  <c:v>1973.75</c:v>
                </c:pt>
                <c:pt idx="116">
                  <c:v>1974</c:v>
                </c:pt>
                <c:pt idx="117">
                  <c:v>1974.25</c:v>
                </c:pt>
                <c:pt idx="118">
                  <c:v>1974.5</c:v>
                </c:pt>
                <c:pt idx="119">
                  <c:v>1974.75</c:v>
                </c:pt>
                <c:pt idx="120">
                  <c:v>1975</c:v>
                </c:pt>
                <c:pt idx="121">
                  <c:v>1975.25</c:v>
                </c:pt>
                <c:pt idx="122">
                  <c:v>1975.5</c:v>
                </c:pt>
                <c:pt idx="123">
                  <c:v>1975.75</c:v>
                </c:pt>
                <c:pt idx="124">
                  <c:v>1976</c:v>
                </c:pt>
                <c:pt idx="125">
                  <c:v>1976.25</c:v>
                </c:pt>
                <c:pt idx="126">
                  <c:v>1976.5</c:v>
                </c:pt>
                <c:pt idx="127">
                  <c:v>1976.75</c:v>
                </c:pt>
                <c:pt idx="128">
                  <c:v>1977</c:v>
                </c:pt>
                <c:pt idx="129">
                  <c:v>1977.25</c:v>
                </c:pt>
                <c:pt idx="130">
                  <c:v>1977.5</c:v>
                </c:pt>
                <c:pt idx="131">
                  <c:v>1977.75</c:v>
                </c:pt>
                <c:pt idx="132">
                  <c:v>1978</c:v>
                </c:pt>
                <c:pt idx="133">
                  <c:v>1978.25</c:v>
                </c:pt>
                <c:pt idx="134">
                  <c:v>1978.5</c:v>
                </c:pt>
                <c:pt idx="135">
                  <c:v>1978.75</c:v>
                </c:pt>
                <c:pt idx="136">
                  <c:v>1979</c:v>
                </c:pt>
                <c:pt idx="137">
                  <c:v>1979.25</c:v>
                </c:pt>
                <c:pt idx="138">
                  <c:v>1979.5</c:v>
                </c:pt>
                <c:pt idx="139">
                  <c:v>1979.75</c:v>
                </c:pt>
                <c:pt idx="140">
                  <c:v>1980</c:v>
                </c:pt>
                <c:pt idx="141">
                  <c:v>1980.25</c:v>
                </c:pt>
                <c:pt idx="142">
                  <c:v>1980.5</c:v>
                </c:pt>
                <c:pt idx="143">
                  <c:v>1980.75</c:v>
                </c:pt>
                <c:pt idx="144">
                  <c:v>1981</c:v>
                </c:pt>
                <c:pt idx="145">
                  <c:v>1981.25</c:v>
                </c:pt>
                <c:pt idx="146">
                  <c:v>1981.5</c:v>
                </c:pt>
                <c:pt idx="147">
                  <c:v>1981.75</c:v>
                </c:pt>
                <c:pt idx="148">
                  <c:v>1982</c:v>
                </c:pt>
                <c:pt idx="149">
                  <c:v>1982.25</c:v>
                </c:pt>
                <c:pt idx="150">
                  <c:v>1982.5</c:v>
                </c:pt>
                <c:pt idx="151">
                  <c:v>1982.75</c:v>
                </c:pt>
                <c:pt idx="152">
                  <c:v>1983</c:v>
                </c:pt>
                <c:pt idx="153">
                  <c:v>1983.25</c:v>
                </c:pt>
                <c:pt idx="154">
                  <c:v>1983.5</c:v>
                </c:pt>
                <c:pt idx="155">
                  <c:v>1983.75</c:v>
                </c:pt>
                <c:pt idx="156">
                  <c:v>1984</c:v>
                </c:pt>
                <c:pt idx="157">
                  <c:v>1984.25</c:v>
                </c:pt>
                <c:pt idx="158">
                  <c:v>1984.5</c:v>
                </c:pt>
                <c:pt idx="159">
                  <c:v>1984.75</c:v>
                </c:pt>
                <c:pt idx="160">
                  <c:v>1985</c:v>
                </c:pt>
                <c:pt idx="161">
                  <c:v>1985.25</c:v>
                </c:pt>
                <c:pt idx="162">
                  <c:v>1985.5</c:v>
                </c:pt>
                <c:pt idx="163">
                  <c:v>1985.75</c:v>
                </c:pt>
                <c:pt idx="164">
                  <c:v>1986</c:v>
                </c:pt>
                <c:pt idx="165">
                  <c:v>1986.25</c:v>
                </c:pt>
                <c:pt idx="166">
                  <c:v>1986.5</c:v>
                </c:pt>
                <c:pt idx="167">
                  <c:v>1986.75</c:v>
                </c:pt>
                <c:pt idx="168">
                  <c:v>1987</c:v>
                </c:pt>
                <c:pt idx="169">
                  <c:v>1987.25</c:v>
                </c:pt>
                <c:pt idx="170">
                  <c:v>1987.5</c:v>
                </c:pt>
                <c:pt idx="171">
                  <c:v>1987.75</c:v>
                </c:pt>
                <c:pt idx="172">
                  <c:v>1988</c:v>
                </c:pt>
                <c:pt idx="173">
                  <c:v>1988.25</c:v>
                </c:pt>
                <c:pt idx="174">
                  <c:v>1988.5</c:v>
                </c:pt>
                <c:pt idx="175">
                  <c:v>1988.75</c:v>
                </c:pt>
                <c:pt idx="176">
                  <c:v>1989</c:v>
                </c:pt>
                <c:pt idx="177">
                  <c:v>1989.25</c:v>
                </c:pt>
                <c:pt idx="178">
                  <c:v>1989.5</c:v>
                </c:pt>
                <c:pt idx="179">
                  <c:v>1989.75</c:v>
                </c:pt>
                <c:pt idx="180">
                  <c:v>1990</c:v>
                </c:pt>
                <c:pt idx="181">
                  <c:v>1990.25</c:v>
                </c:pt>
                <c:pt idx="182">
                  <c:v>1990.5</c:v>
                </c:pt>
                <c:pt idx="183">
                  <c:v>1990.75</c:v>
                </c:pt>
                <c:pt idx="184">
                  <c:v>1991</c:v>
                </c:pt>
                <c:pt idx="185">
                  <c:v>1991.25</c:v>
                </c:pt>
                <c:pt idx="186">
                  <c:v>1991.5</c:v>
                </c:pt>
                <c:pt idx="187">
                  <c:v>1991.75</c:v>
                </c:pt>
                <c:pt idx="188">
                  <c:v>1992</c:v>
                </c:pt>
                <c:pt idx="189">
                  <c:v>1992.25</c:v>
                </c:pt>
                <c:pt idx="190">
                  <c:v>1992.5</c:v>
                </c:pt>
                <c:pt idx="191">
                  <c:v>1992.75</c:v>
                </c:pt>
                <c:pt idx="192">
                  <c:v>1993</c:v>
                </c:pt>
                <c:pt idx="193">
                  <c:v>1993.25</c:v>
                </c:pt>
                <c:pt idx="194">
                  <c:v>1993.5</c:v>
                </c:pt>
                <c:pt idx="195">
                  <c:v>1993.75</c:v>
                </c:pt>
                <c:pt idx="196">
                  <c:v>1994</c:v>
                </c:pt>
                <c:pt idx="197">
                  <c:v>1994.25</c:v>
                </c:pt>
                <c:pt idx="198">
                  <c:v>1994.5</c:v>
                </c:pt>
                <c:pt idx="199">
                  <c:v>1994.75</c:v>
                </c:pt>
                <c:pt idx="200">
                  <c:v>1995</c:v>
                </c:pt>
                <c:pt idx="201">
                  <c:v>1995.25</c:v>
                </c:pt>
                <c:pt idx="202">
                  <c:v>1995.5</c:v>
                </c:pt>
                <c:pt idx="203">
                  <c:v>1995.75</c:v>
                </c:pt>
                <c:pt idx="204">
                  <c:v>1996</c:v>
                </c:pt>
                <c:pt idx="205">
                  <c:v>1996.25</c:v>
                </c:pt>
                <c:pt idx="206">
                  <c:v>1996.5</c:v>
                </c:pt>
                <c:pt idx="207">
                  <c:v>1996.75</c:v>
                </c:pt>
                <c:pt idx="208">
                  <c:v>1997</c:v>
                </c:pt>
                <c:pt idx="209">
                  <c:v>1997.25</c:v>
                </c:pt>
                <c:pt idx="210">
                  <c:v>1997.5</c:v>
                </c:pt>
                <c:pt idx="211">
                  <c:v>1997.75</c:v>
                </c:pt>
                <c:pt idx="212">
                  <c:v>1998</c:v>
                </c:pt>
                <c:pt idx="213">
                  <c:v>1998.25</c:v>
                </c:pt>
                <c:pt idx="214">
                  <c:v>1998.5</c:v>
                </c:pt>
                <c:pt idx="215">
                  <c:v>1998.75</c:v>
                </c:pt>
                <c:pt idx="216">
                  <c:v>1999</c:v>
                </c:pt>
                <c:pt idx="217">
                  <c:v>1999.25</c:v>
                </c:pt>
                <c:pt idx="218">
                  <c:v>1999.5</c:v>
                </c:pt>
                <c:pt idx="219">
                  <c:v>1999.75</c:v>
                </c:pt>
                <c:pt idx="220">
                  <c:v>2000</c:v>
                </c:pt>
                <c:pt idx="221">
                  <c:v>2000.25</c:v>
                </c:pt>
                <c:pt idx="222">
                  <c:v>2000.5</c:v>
                </c:pt>
                <c:pt idx="223">
                  <c:v>2000.75</c:v>
                </c:pt>
                <c:pt idx="224">
                  <c:v>2001</c:v>
                </c:pt>
                <c:pt idx="225">
                  <c:v>2001.25</c:v>
                </c:pt>
                <c:pt idx="226">
                  <c:v>2001.5</c:v>
                </c:pt>
                <c:pt idx="227">
                  <c:v>2001.75</c:v>
                </c:pt>
                <c:pt idx="228">
                  <c:v>2002</c:v>
                </c:pt>
                <c:pt idx="229">
                  <c:v>2002.25</c:v>
                </c:pt>
                <c:pt idx="230">
                  <c:v>2002.5</c:v>
                </c:pt>
                <c:pt idx="231">
                  <c:v>2002.75</c:v>
                </c:pt>
                <c:pt idx="232">
                  <c:v>2003</c:v>
                </c:pt>
                <c:pt idx="233">
                  <c:v>2003.25</c:v>
                </c:pt>
                <c:pt idx="234">
                  <c:v>2003.5</c:v>
                </c:pt>
                <c:pt idx="235">
                  <c:v>2003.75</c:v>
                </c:pt>
                <c:pt idx="236">
                  <c:v>2004</c:v>
                </c:pt>
                <c:pt idx="237">
                  <c:v>2004.25</c:v>
                </c:pt>
                <c:pt idx="238">
                  <c:v>2004.5</c:v>
                </c:pt>
                <c:pt idx="239">
                  <c:v>2004.75</c:v>
                </c:pt>
                <c:pt idx="240">
                  <c:v>2005</c:v>
                </c:pt>
                <c:pt idx="241">
                  <c:v>2005.25</c:v>
                </c:pt>
                <c:pt idx="242">
                  <c:v>2005.5</c:v>
                </c:pt>
                <c:pt idx="243">
                  <c:v>2005.75</c:v>
                </c:pt>
                <c:pt idx="244">
                  <c:v>2006</c:v>
                </c:pt>
                <c:pt idx="245">
                  <c:v>2006.25</c:v>
                </c:pt>
                <c:pt idx="246">
                  <c:v>2006.5</c:v>
                </c:pt>
                <c:pt idx="247">
                  <c:v>2006.75</c:v>
                </c:pt>
                <c:pt idx="248">
                  <c:v>2007</c:v>
                </c:pt>
                <c:pt idx="249">
                  <c:v>2007.25</c:v>
                </c:pt>
                <c:pt idx="250">
                  <c:v>2007.5</c:v>
                </c:pt>
                <c:pt idx="251">
                  <c:v>2007.75</c:v>
                </c:pt>
                <c:pt idx="252">
                  <c:v>2008</c:v>
                </c:pt>
                <c:pt idx="253">
                  <c:v>2008.25</c:v>
                </c:pt>
                <c:pt idx="254">
                  <c:v>2008.5</c:v>
                </c:pt>
                <c:pt idx="255">
                  <c:v>2008.75</c:v>
                </c:pt>
                <c:pt idx="256">
                  <c:v>2009</c:v>
                </c:pt>
                <c:pt idx="257">
                  <c:v>2009.25</c:v>
                </c:pt>
                <c:pt idx="258">
                  <c:v>2009.5</c:v>
                </c:pt>
                <c:pt idx="259">
                  <c:v>2009.75</c:v>
                </c:pt>
                <c:pt idx="260">
                  <c:v>2010</c:v>
                </c:pt>
                <c:pt idx="261">
                  <c:v>2010.25</c:v>
                </c:pt>
                <c:pt idx="262">
                  <c:v>2010.5</c:v>
                </c:pt>
                <c:pt idx="263">
                  <c:v>2010.75</c:v>
                </c:pt>
                <c:pt idx="264">
                  <c:v>2011</c:v>
                </c:pt>
                <c:pt idx="265">
                  <c:v>2011.25</c:v>
                </c:pt>
                <c:pt idx="266">
                  <c:v>2011.5</c:v>
                </c:pt>
                <c:pt idx="267">
                  <c:v>2011.75</c:v>
                </c:pt>
                <c:pt idx="268">
                  <c:v>2012</c:v>
                </c:pt>
                <c:pt idx="269">
                  <c:v>2012.25</c:v>
                </c:pt>
                <c:pt idx="270">
                  <c:v>2012.5</c:v>
                </c:pt>
                <c:pt idx="271">
                  <c:v>2012.75</c:v>
                </c:pt>
                <c:pt idx="272">
                  <c:v>2013</c:v>
                </c:pt>
                <c:pt idx="273">
                  <c:v>2013.25</c:v>
                </c:pt>
                <c:pt idx="274">
                  <c:v>2013.5</c:v>
                </c:pt>
                <c:pt idx="275">
                  <c:v>2013.75</c:v>
                </c:pt>
                <c:pt idx="276">
                  <c:v>2014</c:v>
                </c:pt>
                <c:pt idx="277">
                  <c:v>2014.25</c:v>
                </c:pt>
                <c:pt idx="278">
                  <c:v>2014.5</c:v>
                </c:pt>
                <c:pt idx="279">
                  <c:v>2014.75</c:v>
                </c:pt>
                <c:pt idx="280">
                  <c:v>2015</c:v>
                </c:pt>
              </c:numCache>
            </c:numRef>
          </c:cat>
          <c:val>
            <c:numRef>
              <c:f>Graph!$D$2:$D$282</c:f>
              <c:numCache>
                <c:formatCode>General</c:formatCode>
                <c:ptCount val="281"/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34">
                  <c:v>0.3</c:v>
                </c:pt>
                <c:pt idx="35">
                  <c:v>0.3</c:v>
                </c:pt>
                <c:pt idx="36">
                  <c:v>0.3</c:v>
                </c:pt>
                <c:pt idx="37">
                  <c:v>0.3</c:v>
                </c:pt>
                <c:pt idx="38">
                  <c:v>0.3</c:v>
                </c:pt>
                <c:pt idx="51">
                  <c:v>0.3</c:v>
                </c:pt>
                <c:pt idx="52">
                  <c:v>0.3</c:v>
                </c:pt>
                <c:pt idx="53">
                  <c:v>0.3</c:v>
                </c:pt>
                <c:pt idx="54">
                  <c:v>0.3</c:v>
                </c:pt>
                <c:pt idx="62">
                  <c:v>0.3</c:v>
                </c:pt>
                <c:pt idx="63">
                  <c:v>0.3</c:v>
                </c:pt>
                <c:pt idx="64">
                  <c:v>0.3</c:v>
                </c:pt>
                <c:pt idx="65">
                  <c:v>0.3</c:v>
                </c:pt>
                <c:pt idx="100">
                  <c:v>0.3</c:v>
                </c:pt>
                <c:pt idx="101">
                  <c:v>0.3</c:v>
                </c:pt>
                <c:pt idx="102">
                  <c:v>0.3</c:v>
                </c:pt>
                <c:pt idx="103">
                  <c:v>0.3</c:v>
                </c:pt>
                <c:pt idx="104">
                  <c:v>0.3</c:v>
                </c:pt>
                <c:pt idx="116">
                  <c:v>0.3</c:v>
                </c:pt>
                <c:pt idx="117">
                  <c:v>0.3</c:v>
                </c:pt>
                <c:pt idx="118">
                  <c:v>0.3</c:v>
                </c:pt>
                <c:pt idx="119">
                  <c:v>0.3</c:v>
                </c:pt>
                <c:pt idx="120">
                  <c:v>0.3</c:v>
                </c:pt>
                <c:pt idx="121">
                  <c:v>0.3</c:v>
                </c:pt>
                <c:pt idx="141">
                  <c:v>0.3</c:v>
                </c:pt>
                <c:pt idx="142">
                  <c:v>0.3</c:v>
                </c:pt>
                <c:pt idx="143">
                  <c:v>0.3</c:v>
                </c:pt>
                <c:pt idx="147">
                  <c:v>0.3</c:v>
                </c:pt>
                <c:pt idx="148">
                  <c:v>0.3</c:v>
                </c:pt>
                <c:pt idx="149">
                  <c:v>0.3</c:v>
                </c:pt>
                <c:pt idx="150">
                  <c:v>0.3</c:v>
                </c:pt>
                <c:pt idx="151">
                  <c:v>0.3</c:v>
                </c:pt>
                <c:pt idx="152">
                  <c:v>0.3</c:v>
                </c:pt>
                <c:pt idx="183">
                  <c:v>0.3</c:v>
                </c:pt>
                <c:pt idx="184">
                  <c:v>0.3</c:v>
                </c:pt>
                <c:pt idx="185">
                  <c:v>0.3</c:v>
                </c:pt>
                <c:pt idx="225">
                  <c:v>0.3</c:v>
                </c:pt>
                <c:pt idx="226">
                  <c:v>0.3</c:v>
                </c:pt>
                <c:pt idx="227">
                  <c:v>0.3</c:v>
                </c:pt>
                <c:pt idx="228">
                  <c:v>0.3</c:v>
                </c:pt>
                <c:pt idx="252">
                  <c:v>0.3</c:v>
                </c:pt>
                <c:pt idx="253">
                  <c:v>0.3</c:v>
                </c:pt>
                <c:pt idx="254">
                  <c:v>0.3</c:v>
                </c:pt>
                <c:pt idx="255">
                  <c:v>0.3</c:v>
                </c:pt>
                <c:pt idx="256">
                  <c:v>0.3</c:v>
                </c:pt>
                <c:pt idx="257">
                  <c:v>0.3</c:v>
                </c:pt>
                <c:pt idx="258">
                  <c:v>0.3</c:v>
                </c:pt>
              </c:numCache>
            </c:numRef>
          </c:val>
        </c:ser>
        <c:gapWidth val="0"/>
        <c:overlap val="100"/>
        <c:axId val="133420928"/>
        <c:axId val="133422464"/>
      </c:barChart>
      <c:lineChart>
        <c:grouping val="standard"/>
        <c:ser>
          <c:idx val="1"/>
          <c:order val="0"/>
          <c:tx>
            <c:strRef>
              <c:f>Graph!$B$1</c:f>
              <c:strCache>
                <c:ptCount val="1"/>
                <c:pt idx="0">
                  <c:v>State Exp Over GDP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Graph!$A$2:$A$282</c:f>
              <c:numCache>
                <c:formatCode>General</c:formatCode>
                <c:ptCount val="281"/>
                <c:pt idx="0">
                  <c:v>1945</c:v>
                </c:pt>
                <c:pt idx="1">
                  <c:v>1945.25</c:v>
                </c:pt>
                <c:pt idx="2">
                  <c:v>1945.5</c:v>
                </c:pt>
                <c:pt idx="3">
                  <c:v>1945.75</c:v>
                </c:pt>
                <c:pt idx="4">
                  <c:v>1946</c:v>
                </c:pt>
                <c:pt idx="5">
                  <c:v>1946.25</c:v>
                </c:pt>
                <c:pt idx="6">
                  <c:v>1946.5</c:v>
                </c:pt>
                <c:pt idx="7">
                  <c:v>1946.75</c:v>
                </c:pt>
                <c:pt idx="8">
                  <c:v>1947</c:v>
                </c:pt>
                <c:pt idx="9">
                  <c:v>1947.25</c:v>
                </c:pt>
                <c:pt idx="10">
                  <c:v>1947.5</c:v>
                </c:pt>
                <c:pt idx="11">
                  <c:v>1947.75</c:v>
                </c:pt>
                <c:pt idx="12">
                  <c:v>1948</c:v>
                </c:pt>
                <c:pt idx="13">
                  <c:v>1948.25</c:v>
                </c:pt>
                <c:pt idx="14">
                  <c:v>1948.5</c:v>
                </c:pt>
                <c:pt idx="15">
                  <c:v>1948.75</c:v>
                </c:pt>
                <c:pt idx="16">
                  <c:v>1949</c:v>
                </c:pt>
                <c:pt idx="17">
                  <c:v>1949.25</c:v>
                </c:pt>
                <c:pt idx="18">
                  <c:v>1949.5</c:v>
                </c:pt>
                <c:pt idx="19">
                  <c:v>1949.75</c:v>
                </c:pt>
                <c:pt idx="20">
                  <c:v>1950</c:v>
                </c:pt>
                <c:pt idx="21">
                  <c:v>1950.25</c:v>
                </c:pt>
                <c:pt idx="22">
                  <c:v>1950.5</c:v>
                </c:pt>
                <c:pt idx="23">
                  <c:v>1950.75</c:v>
                </c:pt>
                <c:pt idx="24">
                  <c:v>1951</c:v>
                </c:pt>
                <c:pt idx="25">
                  <c:v>1951.25</c:v>
                </c:pt>
                <c:pt idx="26">
                  <c:v>1951.5</c:v>
                </c:pt>
                <c:pt idx="27">
                  <c:v>1951.75</c:v>
                </c:pt>
                <c:pt idx="28">
                  <c:v>1952</c:v>
                </c:pt>
                <c:pt idx="29">
                  <c:v>1952.25</c:v>
                </c:pt>
                <c:pt idx="30">
                  <c:v>1952.5</c:v>
                </c:pt>
                <c:pt idx="31">
                  <c:v>1952.75</c:v>
                </c:pt>
                <c:pt idx="32">
                  <c:v>1953</c:v>
                </c:pt>
                <c:pt idx="33">
                  <c:v>1953.25</c:v>
                </c:pt>
                <c:pt idx="34">
                  <c:v>1953.5</c:v>
                </c:pt>
                <c:pt idx="35">
                  <c:v>1953.75</c:v>
                </c:pt>
                <c:pt idx="36">
                  <c:v>1954</c:v>
                </c:pt>
                <c:pt idx="37">
                  <c:v>1954.25</c:v>
                </c:pt>
                <c:pt idx="38">
                  <c:v>1954.5</c:v>
                </c:pt>
                <c:pt idx="39">
                  <c:v>1954.75</c:v>
                </c:pt>
                <c:pt idx="40">
                  <c:v>1955</c:v>
                </c:pt>
                <c:pt idx="41">
                  <c:v>1955.25</c:v>
                </c:pt>
                <c:pt idx="42">
                  <c:v>1955.5</c:v>
                </c:pt>
                <c:pt idx="43">
                  <c:v>1955.75</c:v>
                </c:pt>
                <c:pt idx="44">
                  <c:v>1956</c:v>
                </c:pt>
                <c:pt idx="45">
                  <c:v>1956.25</c:v>
                </c:pt>
                <c:pt idx="46">
                  <c:v>1956.5</c:v>
                </c:pt>
                <c:pt idx="47">
                  <c:v>1956.75</c:v>
                </c:pt>
                <c:pt idx="48">
                  <c:v>1957</c:v>
                </c:pt>
                <c:pt idx="49">
                  <c:v>1957.25</c:v>
                </c:pt>
                <c:pt idx="50">
                  <c:v>1957.5</c:v>
                </c:pt>
                <c:pt idx="51">
                  <c:v>1957.75</c:v>
                </c:pt>
                <c:pt idx="52">
                  <c:v>1958</c:v>
                </c:pt>
                <c:pt idx="53">
                  <c:v>1958.25</c:v>
                </c:pt>
                <c:pt idx="54">
                  <c:v>1958.5</c:v>
                </c:pt>
                <c:pt idx="55">
                  <c:v>1958.75</c:v>
                </c:pt>
                <c:pt idx="56">
                  <c:v>1959</c:v>
                </c:pt>
                <c:pt idx="57">
                  <c:v>1959.25</c:v>
                </c:pt>
                <c:pt idx="58">
                  <c:v>1959.5</c:v>
                </c:pt>
                <c:pt idx="59">
                  <c:v>1959.75</c:v>
                </c:pt>
                <c:pt idx="60">
                  <c:v>1960</c:v>
                </c:pt>
                <c:pt idx="61">
                  <c:v>1960.25</c:v>
                </c:pt>
                <c:pt idx="62">
                  <c:v>1960.5</c:v>
                </c:pt>
                <c:pt idx="63">
                  <c:v>1960.75</c:v>
                </c:pt>
                <c:pt idx="64">
                  <c:v>1961</c:v>
                </c:pt>
                <c:pt idx="65">
                  <c:v>1961.25</c:v>
                </c:pt>
                <c:pt idx="66">
                  <c:v>1961.5</c:v>
                </c:pt>
                <c:pt idx="67">
                  <c:v>1961.75</c:v>
                </c:pt>
                <c:pt idx="68">
                  <c:v>1962</c:v>
                </c:pt>
                <c:pt idx="69">
                  <c:v>1962.25</c:v>
                </c:pt>
                <c:pt idx="70">
                  <c:v>1962.5</c:v>
                </c:pt>
                <c:pt idx="71">
                  <c:v>1962.75</c:v>
                </c:pt>
                <c:pt idx="72">
                  <c:v>1963</c:v>
                </c:pt>
                <c:pt idx="73">
                  <c:v>1963.25</c:v>
                </c:pt>
                <c:pt idx="74">
                  <c:v>1963.5</c:v>
                </c:pt>
                <c:pt idx="75">
                  <c:v>1963.75</c:v>
                </c:pt>
                <c:pt idx="76">
                  <c:v>1964</c:v>
                </c:pt>
                <c:pt idx="77">
                  <c:v>1964.25</c:v>
                </c:pt>
                <c:pt idx="78">
                  <c:v>1964.5</c:v>
                </c:pt>
                <c:pt idx="79">
                  <c:v>1964.75</c:v>
                </c:pt>
                <c:pt idx="80">
                  <c:v>1965</c:v>
                </c:pt>
                <c:pt idx="81">
                  <c:v>1965.25</c:v>
                </c:pt>
                <c:pt idx="82">
                  <c:v>1965.5</c:v>
                </c:pt>
                <c:pt idx="83">
                  <c:v>1965.75</c:v>
                </c:pt>
                <c:pt idx="84">
                  <c:v>1966</c:v>
                </c:pt>
                <c:pt idx="85">
                  <c:v>1966.25</c:v>
                </c:pt>
                <c:pt idx="86">
                  <c:v>1966.5</c:v>
                </c:pt>
                <c:pt idx="87">
                  <c:v>1966.75</c:v>
                </c:pt>
                <c:pt idx="88">
                  <c:v>1967</c:v>
                </c:pt>
                <c:pt idx="89">
                  <c:v>1967.25</c:v>
                </c:pt>
                <c:pt idx="90">
                  <c:v>1967.5</c:v>
                </c:pt>
                <c:pt idx="91">
                  <c:v>1967.75</c:v>
                </c:pt>
                <c:pt idx="92">
                  <c:v>1968</c:v>
                </c:pt>
                <c:pt idx="93">
                  <c:v>1968.25</c:v>
                </c:pt>
                <c:pt idx="94">
                  <c:v>1968.5</c:v>
                </c:pt>
                <c:pt idx="95">
                  <c:v>1968.75</c:v>
                </c:pt>
                <c:pt idx="96">
                  <c:v>1969</c:v>
                </c:pt>
                <c:pt idx="97">
                  <c:v>1969.25</c:v>
                </c:pt>
                <c:pt idx="98">
                  <c:v>1969.5</c:v>
                </c:pt>
                <c:pt idx="99">
                  <c:v>1969.75</c:v>
                </c:pt>
                <c:pt idx="100">
                  <c:v>1970</c:v>
                </c:pt>
                <c:pt idx="101">
                  <c:v>1970.25</c:v>
                </c:pt>
                <c:pt idx="102">
                  <c:v>1970.5</c:v>
                </c:pt>
                <c:pt idx="103">
                  <c:v>1970.75</c:v>
                </c:pt>
                <c:pt idx="104">
                  <c:v>1971</c:v>
                </c:pt>
                <c:pt idx="105">
                  <c:v>1971.25</c:v>
                </c:pt>
                <c:pt idx="106">
                  <c:v>1971.5</c:v>
                </c:pt>
                <c:pt idx="107">
                  <c:v>1971.75</c:v>
                </c:pt>
                <c:pt idx="108">
                  <c:v>1972</c:v>
                </c:pt>
                <c:pt idx="109">
                  <c:v>1972.25</c:v>
                </c:pt>
                <c:pt idx="110">
                  <c:v>1972.5</c:v>
                </c:pt>
                <c:pt idx="111">
                  <c:v>1972.75</c:v>
                </c:pt>
                <c:pt idx="112">
                  <c:v>1973</c:v>
                </c:pt>
                <c:pt idx="113">
                  <c:v>1973.25</c:v>
                </c:pt>
                <c:pt idx="114">
                  <c:v>1973.5</c:v>
                </c:pt>
                <c:pt idx="115">
                  <c:v>1973.75</c:v>
                </c:pt>
                <c:pt idx="116">
                  <c:v>1974</c:v>
                </c:pt>
                <c:pt idx="117">
                  <c:v>1974.25</c:v>
                </c:pt>
                <c:pt idx="118">
                  <c:v>1974.5</c:v>
                </c:pt>
                <c:pt idx="119">
                  <c:v>1974.75</c:v>
                </c:pt>
                <c:pt idx="120">
                  <c:v>1975</c:v>
                </c:pt>
                <c:pt idx="121">
                  <c:v>1975.25</c:v>
                </c:pt>
                <c:pt idx="122">
                  <c:v>1975.5</c:v>
                </c:pt>
                <c:pt idx="123">
                  <c:v>1975.75</c:v>
                </c:pt>
                <c:pt idx="124">
                  <c:v>1976</c:v>
                </c:pt>
                <c:pt idx="125">
                  <c:v>1976.25</c:v>
                </c:pt>
                <c:pt idx="126">
                  <c:v>1976.5</c:v>
                </c:pt>
                <c:pt idx="127">
                  <c:v>1976.75</c:v>
                </c:pt>
                <c:pt idx="128">
                  <c:v>1977</c:v>
                </c:pt>
                <c:pt idx="129">
                  <c:v>1977.25</c:v>
                </c:pt>
                <c:pt idx="130">
                  <c:v>1977.5</c:v>
                </c:pt>
                <c:pt idx="131">
                  <c:v>1977.75</c:v>
                </c:pt>
                <c:pt idx="132">
                  <c:v>1978</c:v>
                </c:pt>
                <c:pt idx="133">
                  <c:v>1978.25</c:v>
                </c:pt>
                <c:pt idx="134">
                  <c:v>1978.5</c:v>
                </c:pt>
                <c:pt idx="135">
                  <c:v>1978.75</c:v>
                </c:pt>
                <c:pt idx="136">
                  <c:v>1979</c:v>
                </c:pt>
                <c:pt idx="137">
                  <c:v>1979.25</c:v>
                </c:pt>
                <c:pt idx="138">
                  <c:v>1979.5</c:v>
                </c:pt>
                <c:pt idx="139">
                  <c:v>1979.75</c:v>
                </c:pt>
                <c:pt idx="140">
                  <c:v>1980</c:v>
                </c:pt>
                <c:pt idx="141">
                  <c:v>1980.25</c:v>
                </c:pt>
                <c:pt idx="142">
                  <c:v>1980.5</c:v>
                </c:pt>
                <c:pt idx="143">
                  <c:v>1980.75</c:v>
                </c:pt>
                <c:pt idx="144">
                  <c:v>1981</c:v>
                </c:pt>
                <c:pt idx="145">
                  <c:v>1981.25</c:v>
                </c:pt>
                <c:pt idx="146">
                  <c:v>1981.5</c:v>
                </c:pt>
                <c:pt idx="147">
                  <c:v>1981.75</c:v>
                </c:pt>
                <c:pt idx="148">
                  <c:v>1982</c:v>
                </c:pt>
                <c:pt idx="149">
                  <c:v>1982.25</c:v>
                </c:pt>
                <c:pt idx="150">
                  <c:v>1982.5</c:v>
                </c:pt>
                <c:pt idx="151">
                  <c:v>1982.75</c:v>
                </c:pt>
                <c:pt idx="152">
                  <c:v>1983</c:v>
                </c:pt>
                <c:pt idx="153">
                  <c:v>1983.25</c:v>
                </c:pt>
                <c:pt idx="154">
                  <c:v>1983.5</c:v>
                </c:pt>
                <c:pt idx="155">
                  <c:v>1983.75</c:v>
                </c:pt>
                <c:pt idx="156">
                  <c:v>1984</c:v>
                </c:pt>
                <c:pt idx="157">
                  <c:v>1984.25</c:v>
                </c:pt>
                <c:pt idx="158">
                  <c:v>1984.5</c:v>
                </c:pt>
                <c:pt idx="159">
                  <c:v>1984.75</c:v>
                </c:pt>
                <c:pt idx="160">
                  <c:v>1985</c:v>
                </c:pt>
                <c:pt idx="161">
                  <c:v>1985.25</c:v>
                </c:pt>
                <c:pt idx="162">
                  <c:v>1985.5</c:v>
                </c:pt>
                <c:pt idx="163">
                  <c:v>1985.75</c:v>
                </c:pt>
                <c:pt idx="164">
                  <c:v>1986</c:v>
                </c:pt>
                <c:pt idx="165">
                  <c:v>1986.25</c:v>
                </c:pt>
                <c:pt idx="166">
                  <c:v>1986.5</c:v>
                </c:pt>
                <c:pt idx="167">
                  <c:v>1986.75</c:v>
                </c:pt>
                <c:pt idx="168">
                  <c:v>1987</c:v>
                </c:pt>
                <c:pt idx="169">
                  <c:v>1987.25</c:v>
                </c:pt>
                <c:pt idx="170">
                  <c:v>1987.5</c:v>
                </c:pt>
                <c:pt idx="171">
                  <c:v>1987.75</c:v>
                </c:pt>
                <c:pt idx="172">
                  <c:v>1988</c:v>
                </c:pt>
                <c:pt idx="173">
                  <c:v>1988.25</c:v>
                </c:pt>
                <c:pt idx="174">
                  <c:v>1988.5</c:v>
                </c:pt>
                <c:pt idx="175">
                  <c:v>1988.75</c:v>
                </c:pt>
                <c:pt idx="176">
                  <c:v>1989</c:v>
                </c:pt>
                <c:pt idx="177">
                  <c:v>1989.25</c:v>
                </c:pt>
                <c:pt idx="178">
                  <c:v>1989.5</c:v>
                </c:pt>
                <c:pt idx="179">
                  <c:v>1989.75</c:v>
                </c:pt>
                <c:pt idx="180">
                  <c:v>1990</c:v>
                </c:pt>
                <c:pt idx="181">
                  <c:v>1990.25</c:v>
                </c:pt>
                <c:pt idx="182">
                  <c:v>1990.5</c:v>
                </c:pt>
                <c:pt idx="183">
                  <c:v>1990.75</c:v>
                </c:pt>
                <c:pt idx="184">
                  <c:v>1991</c:v>
                </c:pt>
                <c:pt idx="185">
                  <c:v>1991.25</c:v>
                </c:pt>
                <c:pt idx="186">
                  <c:v>1991.5</c:v>
                </c:pt>
                <c:pt idx="187">
                  <c:v>1991.75</c:v>
                </c:pt>
                <c:pt idx="188">
                  <c:v>1992</c:v>
                </c:pt>
                <c:pt idx="189">
                  <c:v>1992.25</c:v>
                </c:pt>
                <c:pt idx="190">
                  <c:v>1992.5</c:v>
                </c:pt>
                <c:pt idx="191">
                  <c:v>1992.75</c:v>
                </c:pt>
                <c:pt idx="192">
                  <c:v>1993</c:v>
                </c:pt>
                <c:pt idx="193">
                  <c:v>1993.25</c:v>
                </c:pt>
                <c:pt idx="194">
                  <c:v>1993.5</c:v>
                </c:pt>
                <c:pt idx="195">
                  <c:v>1993.75</c:v>
                </c:pt>
                <c:pt idx="196">
                  <c:v>1994</c:v>
                </c:pt>
                <c:pt idx="197">
                  <c:v>1994.25</c:v>
                </c:pt>
                <c:pt idx="198">
                  <c:v>1994.5</c:v>
                </c:pt>
                <c:pt idx="199">
                  <c:v>1994.75</c:v>
                </c:pt>
                <c:pt idx="200">
                  <c:v>1995</c:v>
                </c:pt>
                <c:pt idx="201">
                  <c:v>1995.25</c:v>
                </c:pt>
                <c:pt idx="202">
                  <c:v>1995.5</c:v>
                </c:pt>
                <c:pt idx="203">
                  <c:v>1995.75</c:v>
                </c:pt>
                <c:pt idx="204">
                  <c:v>1996</c:v>
                </c:pt>
                <c:pt idx="205">
                  <c:v>1996.25</c:v>
                </c:pt>
                <c:pt idx="206">
                  <c:v>1996.5</c:v>
                </c:pt>
                <c:pt idx="207">
                  <c:v>1996.75</c:v>
                </c:pt>
                <c:pt idx="208">
                  <c:v>1997</c:v>
                </c:pt>
                <c:pt idx="209">
                  <c:v>1997.25</c:v>
                </c:pt>
                <c:pt idx="210">
                  <c:v>1997.5</c:v>
                </c:pt>
                <c:pt idx="211">
                  <c:v>1997.75</c:v>
                </c:pt>
                <c:pt idx="212">
                  <c:v>1998</c:v>
                </c:pt>
                <c:pt idx="213">
                  <c:v>1998.25</c:v>
                </c:pt>
                <c:pt idx="214">
                  <c:v>1998.5</c:v>
                </c:pt>
                <c:pt idx="215">
                  <c:v>1998.75</c:v>
                </c:pt>
                <c:pt idx="216">
                  <c:v>1999</c:v>
                </c:pt>
                <c:pt idx="217">
                  <c:v>1999.25</c:v>
                </c:pt>
                <c:pt idx="218">
                  <c:v>1999.5</c:v>
                </c:pt>
                <c:pt idx="219">
                  <c:v>1999.75</c:v>
                </c:pt>
                <c:pt idx="220">
                  <c:v>2000</c:v>
                </c:pt>
                <c:pt idx="221">
                  <c:v>2000.25</c:v>
                </c:pt>
                <c:pt idx="222">
                  <c:v>2000.5</c:v>
                </c:pt>
                <c:pt idx="223">
                  <c:v>2000.75</c:v>
                </c:pt>
                <c:pt idx="224">
                  <c:v>2001</c:v>
                </c:pt>
                <c:pt idx="225">
                  <c:v>2001.25</c:v>
                </c:pt>
                <c:pt idx="226">
                  <c:v>2001.5</c:v>
                </c:pt>
                <c:pt idx="227">
                  <c:v>2001.75</c:v>
                </c:pt>
                <c:pt idx="228">
                  <c:v>2002</c:v>
                </c:pt>
                <c:pt idx="229">
                  <c:v>2002.25</c:v>
                </c:pt>
                <c:pt idx="230">
                  <c:v>2002.5</c:v>
                </c:pt>
                <c:pt idx="231">
                  <c:v>2002.75</c:v>
                </c:pt>
                <c:pt idx="232">
                  <c:v>2003</c:v>
                </c:pt>
                <c:pt idx="233">
                  <c:v>2003.25</c:v>
                </c:pt>
                <c:pt idx="234">
                  <c:v>2003.5</c:v>
                </c:pt>
                <c:pt idx="235">
                  <c:v>2003.75</c:v>
                </c:pt>
                <c:pt idx="236">
                  <c:v>2004</c:v>
                </c:pt>
                <c:pt idx="237">
                  <c:v>2004.25</c:v>
                </c:pt>
                <c:pt idx="238">
                  <c:v>2004.5</c:v>
                </c:pt>
                <c:pt idx="239">
                  <c:v>2004.75</c:v>
                </c:pt>
                <c:pt idx="240">
                  <c:v>2005</c:v>
                </c:pt>
                <c:pt idx="241">
                  <c:v>2005.25</c:v>
                </c:pt>
                <c:pt idx="242">
                  <c:v>2005.5</c:v>
                </c:pt>
                <c:pt idx="243">
                  <c:v>2005.75</c:v>
                </c:pt>
                <c:pt idx="244">
                  <c:v>2006</c:v>
                </c:pt>
                <c:pt idx="245">
                  <c:v>2006.25</c:v>
                </c:pt>
                <c:pt idx="246">
                  <c:v>2006.5</c:v>
                </c:pt>
                <c:pt idx="247">
                  <c:v>2006.75</c:v>
                </c:pt>
                <c:pt idx="248">
                  <c:v>2007</c:v>
                </c:pt>
                <c:pt idx="249">
                  <c:v>2007.25</c:v>
                </c:pt>
                <c:pt idx="250">
                  <c:v>2007.5</c:v>
                </c:pt>
                <c:pt idx="251">
                  <c:v>2007.75</c:v>
                </c:pt>
                <c:pt idx="252">
                  <c:v>2008</c:v>
                </c:pt>
                <c:pt idx="253">
                  <c:v>2008.25</c:v>
                </c:pt>
                <c:pt idx="254">
                  <c:v>2008.5</c:v>
                </c:pt>
                <c:pt idx="255">
                  <c:v>2008.75</c:v>
                </c:pt>
                <c:pt idx="256">
                  <c:v>2009</c:v>
                </c:pt>
                <c:pt idx="257">
                  <c:v>2009.25</c:v>
                </c:pt>
                <c:pt idx="258">
                  <c:v>2009.5</c:v>
                </c:pt>
                <c:pt idx="259">
                  <c:v>2009.75</c:v>
                </c:pt>
                <c:pt idx="260">
                  <c:v>2010</c:v>
                </c:pt>
                <c:pt idx="261">
                  <c:v>2010.25</c:v>
                </c:pt>
                <c:pt idx="262">
                  <c:v>2010.5</c:v>
                </c:pt>
                <c:pt idx="263">
                  <c:v>2010.75</c:v>
                </c:pt>
                <c:pt idx="264">
                  <c:v>2011</c:v>
                </c:pt>
                <c:pt idx="265">
                  <c:v>2011.25</c:v>
                </c:pt>
                <c:pt idx="266">
                  <c:v>2011.5</c:v>
                </c:pt>
                <c:pt idx="267">
                  <c:v>2011.75</c:v>
                </c:pt>
                <c:pt idx="268">
                  <c:v>2012</c:v>
                </c:pt>
                <c:pt idx="269">
                  <c:v>2012.25</c:v>
                </c:pt>
                <c:pt idx="270">
                  <c:v>2012.5</c:v>
                </c:pt>
                <c:pt idx="271">
                  <c:v>2012.75</c:v>
                </c:pt>
                <c:pt idx="272">
                  <c:v>2013</c:v>
                </c:pt>
                <c:pt idx="273">
                  <c:v>2013.25</c:v>
                </c:pt>
                <c:pt idx="274">
                  <c:v>2013.5</c:v>
                </c:pt>
                <c:pt idx="275">
                  <c:v>2013.75</c:v>
                </c:pt>
                <c:pt idx="276">
                  <c:v>2014</c:v>
                </c:pt>
                <c:pt idx="277">
                  <c:v>2014.25</c:v>
                </c:pt>
                <c:pt idx="278">
                  <c:v>2014.5</c:v>
                </c:pt>
                <c:pt idx="279">
                  <c:v>2014.75</c:v>
                </c:pt>
                <c:pt idx="280">
                  <c:v>2015</c:v>
                </c:pt>
              </c:numCache>
            </c:numRef>
          </c:cat>
          <c:val>
            <c:numRef>
              <c:f>Graph!$B$2:$B$282</c:f>
              <c:numCache>
                <c:formatCode>General</c:formatCode>
                <c:ptCount val="281"/>
                <c:pt idx="9">
                  <c:v>0.10849193571166285</c:v>
                </c:pt>
                <c:pt idx="10">
                  <c:v>0.11168749646553187</c:v>
                </c:pt>
                <c:pt idx="11">
                  <c:v>0.11556713911770193</c:v>
                </c:pt>
                <c:pt idx="12">
                  <c:v>0.11417144632179189</c:v>
                </c:pt>
                <c:pt idx="13">
                  <c:v>0.11370453785749123</c:v>
                </c:pt>
                <c:pt idx="14">
                  <c:v>0.11298842140475444</c:v>
                </c:pt>
                <c:pt idx="15">
                  <c:v>0.1132464817048653</c:v>
                </c:pt>
                <c:pt idx="16">
                  <c:v>0.11379148461714919</c:v>
                </c:pt>
                <c:pt idx="17">
                  <c:v>0.12028584751184707</c:v>
                </c:pt>
                <c:pt idx="18">
                  <c:v>0.12703461536360608</c:v>
                </c:pt>
                <c:pt idx="19">
                  <c:v>0.12988878591288228</c:v>
                </c:pt>
                <c:pt idx="20">
                  <c:v>0.1352007479805612</c:v>
                </c:pt>
                <c:pt idx="21">
                  <c:v>0.13430488944091598</c:v>
                </c:pt>
                <c:pt idx="22">
                  <c:v>0.13329649942721589</c:v>
                </c:pt>
                <c:pt idx="23">
                  <c:v>0.12507664039692171</c:v>
                </c:pt>
                <c:pt idx="24">
                  <c:v>0.12135416417903319</c:v>
                </c:pt>
                <c:pt idx="25">
                  <c:v>0.11772109611729056</c:v>
                </c:pt>
                <c:pt idx="26">
                  <c:v>0.11672748632135903</c:v>
                </c:pt>
                <c:pt idx="27">
                  <c:v>0.11441588912533421</c:v>
                </c:pt>
                <c:pt idx="28">
                  <c:v>0.11475638705217873</c:v>
                </c:pt>
                <c:pt idx="29">
                  <c:v>0.11442016730929673</c:v>
                </c:pt>
                <c:pt idx="30">
                  <c:v>0.11790294384692176</c:v>
                </c:pt>
                <c:pt idx="31">
                  <c:v>0.11288481223710736</c:v>
                </c:pt>
                <c:pt idx="32">
                  <c:v>0.1114684182268484</c:v>
                </c:pt>
                <c:pt idx="33">
                  <c:v>0.11168919005142734</c:v>
                </c:pt>
                <c:pt idx="34">
                  <c:v>0.11129731145103934</c:v>
                </c:pt>
                <c:pt idx="35">
                  <c:v>0.11502446524745578</c:v>
                </c:pt>
                <c:pt idx="36">
                  <c:v>0.11824360231755315</c:v>
                </c:pt>
                <c:pt idx="37">
                  <c:v>0.12264482280478316</c:v>
                </c:pt>
                <c:pt idx="38">
                  <c:v>0.12302352353439477</c:v>
                </c:pt>
                <c:pt idx="39">
                  <c:v>0.12489583154718015</c:v>
                </c:pt>
                <c:pt idx="40">
                  <c:v>0.12301409762996973</c:v>
                </c:pt>
                <c:pt idx="41">
                  <c:v>0.1244764307225847</c:v>
                </c:pt>
                <c:pt idx="42">
                  <c:v>0.12410268351828357</c:v>
                </c:pt>
                <c:pt idx="43">
                  <c:v>0.12257480427271863</c:v>
                </c:pt>
                <c:pt idx="44">
                  <c:v>0.12175413659601536</c:v>
                </c:pt>
                <c:pt idx="45">
                  <c:v>0.12327747695875252</c:v>
                </c:pt>
                <c:pt idx="46">
                  <c:v>0.12385662620796895</c:v>
                </c:pt>
                <c:pt idx="47">
                  <c:v>0.12513771265464455</c:v>
                </c:pt>
                <c:pt idx="48">
                  <c:v>0.12471767434117559</c:v>
                </c:pt>
                <c:pt idx="49">
                  <c:v>0.12593037583537098</c:v>
                </c:pt>
                <c:pt idx="50">
                  <c:v>0.12735308491847563</c:v>
                </c:pt>
                <c:pt idx="51">
                  <c:v>0.12853793577456182</c:v>
                </c:pt>
                <c:pt idx="52">
                  <c:v>0.13388487143278349</c:v>
                </c:pt>
                <c:pt idx="53">
                  <c:v>0.14142212144718261</c:v>
                </c:pt>
                <c:pt idx="54">
                  <c:v>0.14287507324876073</c:v>
                </c:pt>
                <c:pt idx="55">
                  <c:v>0.14171500144522592</c:v>
                </c:pt>
                <c:pt idx="56">
                  <c:v>0.14049111062747188</c:v>
                </c:pt>
                <c:pt idx="57">
                  <c:v>0.13923923702507612</c:v>
                </c:pt>
                <c:pt idx="58">
                  <c:v>0.13682830930537351</c:v>
                </c:pt>
                <c:pt idx="59">
                  <c:v>0.13715271891827555</c:v>
                </c:pt>
                <c:pt idx="60">
                  <c:v>0.13712412568561347</c:v>
                </c:pt>
                <c:pt idx="61">
                  <c:v>0.13659948023161611</c:v>
                </c:pt>
                <c:pt idx="62">
                  <c:v>0.14040381237257404</c:v>
                </c:pt>
                <c:pt idx="63">
                  <c:v>0.14179417497629596</c:v>
                </c:pt>
                <c:pt idx="64">
                  <c:v>0.14566177390806859</c:v>
                </c:pt>
                <c:pt idx="65">
                  <c:v>0.1491864346590909</c:v>
                </c:pt>
                <c:pt idx="66">
                  <c:v>0.14645959096042049</c:v>
                </c:pt>
                <c:pt idx="67">
                  <c:v>0.14513546122628057</c:v>
                </c:pt>
                <c:pt idx="68">
                  <c:v>0.14539580564170729</c:v>
                </c:pt>
                <c:pt idx="69">
                  <c:v>0.14197396963123643</c:v>
                </c:pt>
                <c:pt idx="70">
                  <c:v>0.14163067289579273</c:v>
                </c:pt>
                <c:pt idx="71">
                  <c:v>0.14226264051306278</c:v>
                </c:pt>
                <c:pt idx="72">
                  <c:v>0.14355350176961432</c:v>
                </c:pt>
                <c:pt idx="73">
                  <c:v>0.14435473069932078</c:v>
                </c:pt>
                <c:pt idx="74">
                  <c:v>0.14388648349297051</c:v>
                </c:pt>
                <c:pt idx="75">
                  <c:v>0.14457794864668735</c:v>
                </c:pt>
                <c:pt idx="76">
                  <c:v>0.14542022334404162</c:v>
                </c:pt>
                <c:pt idx="77">
                  <c:v>0.14464111393921245</c:v>
                </c:pt>
                <c:pt idx="78">
                  <c:v>0.14604308235531094</c:v>
                </c:pt>
                <c:pt idx="79">
                  <c:v>0.14567176054854789</c:v>
                </c:pt>
                <c:pt idx="80">
                  <c:v>0.14701830113014946</c:v>
                </c:pt>
                <c:pt idx="81">
                  <c:v>0.14491107211222576</c:v>
                </c:pt>
                <c:pt idx="82">
                  <c:v>0.14661524340437715</c:v>
                </c:pt>
                <c:pt idx="83">
                  <c:v>0.14746085577748905</c:v>
                </c:pt>
                <c:pt idx="84">
                  <c:v>0.14587612521832596</c:v>
                </c:pt>
                <c:pt idx="85">
                  <c:v>0.14427498728415841</c:v>
                </c:pt>
                <c:pt idx="86">
                  <c:v>0.14547340335090314</c:v>
                </c:pt>
                <c:pt idx="87">
                  <c:v>0.14612376936817181</c:v>
                </c:pt>
                <c:pt idx="88">
                  <c:v>0.14885675597751097</c:v>
                </c:pt>
                <c:pt idx="89">
                  <c:v>0.14865242904800921</c:v>
                </c:pt>
                <c:pt idx="90">
                  <c:v>0.15027251784008541</c:v>
                </c:pt>
                <c:pt idx="91">
                  <c:v>0.15071925413308418</c:v>
                </c:pt>
                <c:pt idx="92">
                  <c:v>0.15314442652032545</c:v>
                </c:pt>
                <c:pt idx="93">
                  <c:v>0.15225540588443817</c:v>
                </c:pt>
                <c:pt idx="94">
                  <c:v>0.15326029295280635</c:v>
                </c:pt>
                <c:pt idx="95">
                  <c:v>0.15449724123665715</c:v>
                </c:pt>
                <c:pt idx="96">
                  <c:v>0.1554039524820946</c:v>
                </c:pt>
                <c:pt idx="97">
                  <c:v>0.15431070034004868</c:v>
                </c:pt>
                <c:pt idx="98">
                  <c:v>0.15518818025811609</c:v>
                </c:pt>
                <c:pt idx="99">
                  <c:v>0.15525115542242432</c:v>
                </c:pt>
                <c:pt idx="100">
                  <c:v>0.15641955232671373</c:v>
                </c:pt>
                <c:pt idx="101">
                  <c:v>0.15874107142857141</c:v>
                </c:pt>
                <c:pt idx="102">
                  <c:v>0.16000483364971058</c:v>
                </c:pt>
                <c:pt idx="103">
                  <c:v>0.16257962783363453</c:v>
                </c:pt>
                <c:pt idx="104">
                  <c:v>0.1661290663758517</c:v>
                </c:pt>
                <c:pt idx="105">
                  <c:v>0.16311635321536311</c:v>
                </c:pt>
                <c:pt idx="106">
                  <c:v>0.1638108237221047</c:v>
                </c:pt>
                <c:pt idx="107">
                  <c:v>0.16331094026081874</c:v>
                </c:pt>
                <c:pt idx="108">
                  <c:v>0.16507869001489642</c:v>
                </c:pt>
                <c:pt idx="109">
                  <c:v>0.16428855915139554</c:v>
                </c:pt>
                <c:pt idx="110">
                  <c:v>0.16032696899953536</c:v>
                </c:pt>
                <c:pt idx="111">
                  <c:v>0.16048539618152724</c:v>
                </c:pt>
                <c:pt idx="112">
                  <c:v>0.15911041706950038</c:v>
                </c:pt>
                <c:pt idx="113">
                  <c:v>0.15638212524801537</c:v>
                </c:pt>
                <c:pt idx="114">
                  <c:v>0.15546155689400984</c:v>
                </c:pt>
                <c:pt idx="115">
                  <c:v>0.1575611866703675</c:v>
                </c:pt>
                <c:pt idx="116">
                  <c:v>0.15749417801659393</c:v>
                </c:pt>
                <c:pt idx="117">
                  <c:v>0.15924639605965116</c:v>
                </c:pt>
                <c:pt idx="118">
                  <c:v>0.16034876643402043</c:v>
                </c:pt>
                <c:pt idx="119">
                  <c:v>0.1622758054586497</c:v>
                </c:pt>
                <c:pt idx="120">
                  <c:v>0.16362099080873635</c:v>
                </c:pt>
                <c:pt idx="121">
                  <c:v>0.17070888823946895</c:v>
                </c:pt>
                <c:pt idx="122">
                  <c:v>0.1696800139160399</c:v>
                </c:pt>
                <c:pt idx="123">
                  <c:v>0.16886310961576845</c:v>
                </c:pt>
                <c:pt idx="124">
                  <c:v>0.16885933347539231</c:v>
                </c:pt>
                <c:pt idx="125">
                  <c:v>0.16693474016206322</c:v>
                </c:pt>
                <c:pt idx="126">
                  <c:v>0.16357349153071579</c:v>
                </c:pt>
                <c:pt idx="127">
                  <c:v>0.16270148529269005</c:v>
                </c:pt>
                <c:pt idx="128">
                  <c:v>0.16111154975687256</c:v>
                </c:pt>
                <c:pt idx="129">
                  <c:v>0.16063465473754343</c:v>
                </c:pt>
                <c:pt idx="130">
                  <c:v>0.1590436909177935</c:v>
                </c:pt>
                <c:pt idx="131">
                  <c:v>0.15624214660889882</c:v>
                </c:pt>
                <c:pt idx="132">
                  <c:v>0.15568646265180258</c:v>
                </c:pt>
                <c:pt idx="133">
                  <c:v>0.15604533222178346</c:v>
                </c:pt>
                <c:pt idx="134">
                  <c:v>0.15396193262945143</c:v>
                </c:pt>
                <c:pt idx="135">
                  <c:v>0.15373964988432995</c:v>
                </c:pt>
                <c:pt idx="136">
                  <c:v>0.15269437380199388</c:v>
                </c:pt>
                <c:pt idx="137">
                  <c:v>0.15082397705341202</c:v>
                </c:pt>
                <c:pt idx="138">
                  <c:v>0.15199732922762157</c:v>
                </c:pt>
                <c:pt idx="139">
                  <c:v>0.150764424468393</c:v>
                </c:pt>
                <c:pt idx="140">
                  <c:v>0.15209157548324245</c:v>
                </c:pt>
                <c:pt idx="141">
                  <c:v>0.15267415989081884</c:v>
                </c:pt>
                <c:pt idx="142">
                  <c:v>0.15372555120526182</c:v>
                </c:pt>
                <c:pt idx="143">
                  <c:v>0.1530094777291548</c:v>
                </c:pt>
                <c:pt idx="144">
                  <c:v>0.1498556651226719</c:v>
                </c:pt>
                <c:pt idx="145">
                  <c:v>0.1475974047634932</c:v>
                </c:pt>
                <c:pt idx="146">
                  <c:v>0.14687639611556561</c:v>
                </c:pt>
                <c:pt idx="147">
                  <c:v>0.14491414395520641</c:v>
                </c:pt>
                <c:pt idx="148">
                  <c:v>0.14737703375649355</c:v>
                </c:pt>
                <c:pt idx="149">
                  <c:v>0.14995274610903087</c:v>
                </c:pt>
                <c:pt idx="150">
                  <c:v>0.15021049696326677</c:v>
                </c:pt>
                <c:pt idx="151">
                  <c:v>0.15104960969159237</c:v>
                </c:pt>
                <c:pt idx="152">
                  <c:v>0.15199252727697316</c:v>
                </c:pt>
                <c:pt idx="153">
                  <c:v>0.15199033214309776</c:v>
                </c:pt>
                <c:pt idx="154">
                  <c:v>0.14867944855260709</c:v>
                </c:pt>
                <c:pt idx="155">
                  <c:v>0.14699263849467958</c:v>
                </c:pt>
                <c:pt idx="156">
                  <c:v>0.1443628025042254</c:v>
                </c:pt>
                <c:pt idx="157">
                  <c:v>0.1432579369513664</c:v>
                </c:pt>
                <c:pt idx="158">
                  <c:v>0.14261702556337727</c:v>
                </c:pt>
                <c:pt idx="159">
                  <c:v>0.14356187910371718</c:v>
                </c:pt>
                <c:pt idx="160">
                  <c:v>0.14417464086145285</c:v>
                </c:pt>
                <c:pt idx="161">
                  <c:v>0.14466888882947276</c:v>
                </c:pt>
                <c:pt idx="162">
                  <c:v>0.14605930257207461</c:v>
                </c:pt>
                <c:pt idx="163">
                  <c:v>0.14644401834484477</c:v>
                </c:pt>
                <c:pt idx="164">
                  <c:v>0.14694527701076157</c:v>
                </c:pt>
                <c:pt idx="165">
                  <c:v>0.1483994544420644</c:v>
                </c:pt>
                <c:pt idx="166">
                  <c:v>0.14949501829911208</c:v>
                </c:pt>
                <c:pt idx="167">
                  <c:v>0.14974059234111017</c:v>
                </c:pt>
                <c:pt idx="168">
                  <c:v>0.14998571644625183</c:v>
                </c:pt>
                <c:pt idx="169">
                  <c:v>0.14970227251868271</c:v>
                </c:pt>
                <c:pt idx="170">
                  <c:v>0.14870332942133091</c:v>
                </c:pt>
                <c:pt idx="171">
                  <c:v>0.14786397185699884</c:v>
                </c:pt>
                <c:pt idx="172">
                  <c:v>0.14702692848516044</c:v>
                </c:pt>
                <c:pt idx="173">
                  <c:v>0.14786157719015669</c:v>
                </c:pt>
                <c:pt idx="174">
                  <c:v>0.14772552205612227</c:v>
                </c:pt>
                <c:pt idx="175">
                  <c:v>0.14778041670598846</c:v>
                </c:pt>
                <c:pt idx="176">
                  <c:v>0.1477151113359931</c:v>
                </c:pt>
                <c:pt idx="177">
                  <c:v>0.14743831971911631</c:v>
                </c:pt>
                <c:pt idx="178">
                  <c:v>0.14805329888242227</c:v>
                </c:pt>
                <c:pt idx="179">
                  <c:v>0.14872359138268032</c:v>
                </c:pt>
                <c:pt idx="180">
                  <c:v>0.15057773638102909</c:v>
                </c:pt>
                <c:pt idx="181">
                  <c:v>0.15129589834625806</c:v>
                </c:pt>
                <c:pt idx="182">
                  <c:v>0.15165074059046224</c:v>
                </c:pt>
                <c:pt idx="183">
                  <c:v>0.15329917363986881</c:v>
                </c:pt>
                <c:pt idx="184">
                  <c:v>0.15711634686180523</c:v>
                </c:pt>
                <c:pt idx="185">
                  <c:v>0.15868230699448782</c:v>
                </c:pt>
                <c:pt idx="186">
                  <c:v>0.15970413727950256</c:v>
                </c:pt>
                <c:pt idx="187">
                  <c:v>0.16058100836676931</c:v>
                </c:pt>
                <c:pt idx="188">
                  <c:v>0.16321144331314844</c:v>
                </c:pt>
                <c:pt idx="189">
                  <c:v>0.16245562184600856</c:v>
                </c:pt>
                <c:pt idx="190">
                  <c:v>0.16152649789152387</c:v>
                </c:pt>
                <c:pt idx="191">
                  <c:v>0.1608357103754286</c:v>
                </c:pt>
                <c:pt idx="192">
                  <c:v>0.1587114142437768</c:v>
                </c:pt>
                <c:pt idx="193">
                  <c:v>0.15913851219124567</c:v>
                </c:pt>
                <c:pt idx="194">
                  <c:v>0.15896640023002404</c:v>
                </c:pt>
                <c:pt idx="195">
                  <c:v>0.1602106442892279</c:v>
                </c:pt>
                <c:pt idx="196">
                  <c:v>0.15858048396798222</c:v>
                </c:pt>
                <c:pt idx="197">
                  <c:v>0.15758451460321132</c:v>
                </c:pt>
                <c:pt idx="198">
                  <c:v>0.15667717240412574</c:v>
                </c:pt>
                <c:pt idx="199">
                  <c:v>0.15680272719923108</c:v>
                </c:pt>
                <c:pt idx="200">
                  <c:v>0.15697873304574597</c:v>
                </c:pt>
                <c:pt idx="201">
                  <c:v>0.15796496267531962</c:v>
                </c:pt>
                <c:pt idx="202">
                  <c:v>0.158444298714641</c:v>
                </c:pt>
                <c:pt idx="203">
                  <c:v>0.15702104290463773</c:v>
                </c:pt>
                <c:pt idx="204">
                  <c:v>0.15484032506518175</c:v>
                </c:pt>
                <c:pt idx="205">
                  <c:v>0.15460579289414494</c:v>
                </c:pt>
                <c:pt idx="206">
                  <c:v>0.15548601063569864</c:v>
                </c:pt>
                <c:pt idx="207">
                  <c:v>0.1544116405867558</c:v>
                </c:pt>
                <c:pt idx="208">
                  <c:v>0.15390438060086642</c:v>
                </c:pt>
                <c:pt idx="209">
                  <c:v>0.15436349095808544</c:v>
                </c:pt>
                <c:pt idx="210">
                  <c:v>0.15237484988516281</c:v>
                </c:pt>
                <c:pt idx="211">
                  <c:v>0.15122514145542756</c:v>
                </c:pt>
                <c:pt idx="212">
                  <c:v>0.15086199142505921</c:v>
                </c:pt>
                <c:pt idx="213">
                  <c:v>0.15037020905923346</c:v>
                </c:pt>
                <c:pt idx="214">
                  <c:v>0.151571759350104</c:v>
                </c:pt>
                <c:pt idx="215">
                  <c:v>0.15152063827109094</c:v>
                </c:pt>
                <c:pt idx="216">
                  <c:v>0.15069737793507632</c:v>
                </c:pt>
                <c:pt idx="217">
                  <c:v>0.15118980276803562</c:v>
                </c:pt>
                <c:pt idx="218">
                  <c:v>0.15055792705759005</c:v>
                </c:pt>
                <c:pt idx="219">
                  <c:v>0.15048750057760732</c:v>
                </c:pt>
                <c:pt idx="220">
                  <c:v>0.14978062406322387</c:v>
                </c:pt>
                <c:pt idx="221">
                  <c:v>0.15004709633010904</c:v>
                </c:pt>
                <c:pt idx="222">
                  <c:v>0.14788920081020576</c:v>
                </c:pt>
                <c:pt idx="223">
                  <c:v>0.14896381564349934</c:v>
                </c:pt>
                <c:pt idx="224">
                  <c:v>0.14894275809140708</c:v>
                </c:pt>
                <c:pt idx="225">
                  <c:v>0.15255102944040222</c:v>
                </c:pt>
                <c:pt idx="226">
                  <c:v>0.15623191465034256</c:v>
                </c:pt>
                <c:pt idx="227">
                  <c:v>0.15363556182748281</c:v>
                </c:pt>
                <c:pt idx="228">
                  <c:v>0.15828310341797733</c:v>
                </c:pt>
                <c:pt idx="229">
                  <c:v>0.15790257799771737</c:v>
                </c:pt>
                <c:pt idx="230">
                  <c:v>0.15707687374888427</c:v>
                </c:pt>
                <c:pt idx="231">
                  <c:v>0.15743702949977148</c:v>
                </c:pt>
                <c:pt idx="232">
                  <c:v>0.15827154533227575</c:v>
                </c:pt>
                <c:pt idx="233">
                  <c:v>0.15695479682616012</c:v>
                </c:pt>
                <c:pt idx="234">
                  <c:v>0.15532875568656182</c:v>
                </c:pt>
                <c:pt idx="235">
                  <c:v>0.15420971052741819</c:v>
                </c:pt>
                <c:pt idx="236">
                  <c:v>0.1520733155608707</c:v>
                </c:pt>
                <c:pt idx="237">
                  <c:v>0.15200323221662448</c:v>
                </c:pt>
                <c:pt idx="238">
                  <c:v>0.15165437112608593</c:v>
                </c:pt>
                <c:pt idx="239">
                  <c:v>0.15080558626520127</c:v>
                </c:pt>
                <c:pt idx="240">
                  <c:v>0.14777437550362613</c:v>
                </c:pt>
                <c:pt idx="241">
                  <c:v>0.14630262024064086</c:v>
                </c:pt>
                <c:pt idx="242">
                  <c:v>0.14642360586968783</c:v>
                </c:pt>
                <c:pt idx="243">
                  <c:v>0.14471061346790728</c:v>
                </c:pt>
                <c:pt idx="244">
                  <c:v>0.14569079798875145</c:v>
                </c:pt>
                <c:pt idx="245">
                  <c:v>0.14065887271601116</c:v>
                </c:pt>
                <c:pt idx="246">
                  <c:v>0.1410122285229333</c:v>
                </c:pt>
                <c:pt idx="247">
                  <c:v>0.14203856536829926</c:v>
                </c:pt>
                <c:pt idx="248">
                  <c:v>0.14049562726868939</c:v>
                </c:pt>
                <c:pt idx="249">
                  <c:v>0.14299620549859138</c:v>
                </c:pt>
                <c:pt idx="250">
                  <c:v>0.14172492936515751</c:v>
                </c:pt>
                <c:pt idx="251">
                  <c:v>0.1409309658770975</c:v>
                </c:pt>
                <c:pt idx="252">
                  <c:v>0.14093675555787885</c:v>
                </c:pt>
                <c:pt idx="253">
                  <c:v>0.14105676757849045</c:v>
                </c:pt>
                <c:pt idx="254">
                  <c:v>0.14096434933625515</c:v>
                </c:pt>
                <c:pt idx="255">
                  <c:v>0.14172336961822096</c:v>
                </c:pt>
                <c:pt idx="256">
                  <c:v>0.14282714546561168</c:v>
                </c:pt>
                <c:pt idx="257">
                  <c:v>0.14501078978103318</c:v>
                </c:pt>
                <c:pt idx="258">
                  <c:v>0.14710618282694438</c:v>
                </c:pt>
                <c:pt idx="259">
                  <c:v>0.14642744291076124</c:v>
                </c:pt>
                <c:pt idx="260">
                  <c:v>0.14382693989278789</c:v>
                </c:pt>
                <c:pt idx="261">
                  <c:v>0.14184564265216734</c:v>
                </c:pt>
              </c:numCache>
            </c:numRef>
          </c:val>
        </c:ser>
        <c:ser>
          <c:idx val="2"/>
          <c:order val="1"/>
          <c:tx>
            <c:strRef>
              <c:f>Graph!$C$1</c:f>
              <c:strCache>
                <c:ptCount val="1"/>
                <c:pt idx="0">
                  <c:v>Fed Exp Over GDP</c:v>
                </c:pt>
              </c:strCache>
            </c:strRef>
          </c:tx>
          <c:spPr>
            <a:ln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Graph!$A$2:$A$282</c:f>
              <c:numCache>
                <c:formatCode>General</c:formatCode>
                <c:ptCount val="281"/>
                <c:pt idx="0">
                  <c:v>1945</c:v>
                </c:pt>
                <c:pt idx="1">
                  <c:v>1945.25</c:v>
                </c:pt>
                <c:pt idx="2">
                  <c:v>1945.5</c:v>
                </c:pt>
                <c:pt idx="3">
                  <c:v>1945.75</c:v>
                </c:pt>
                <c:pt idx="4">
                  <c:v>1946</c:v>
                </c:pt>
                <c:pt idx="5">
                  <c:v>1946.25</c:v>
                </c:pt>
                <c:pt idx="6">
                  <c:v>1946.5</c:v>
                </c:pt>
                <c:pt idx="7">
                  <c:v>1946.75</c:v>
                </c:pt>
                <c:pt idx="8">
                  <c:v>1947</c:v>
                </c:pt>
                <c:pt idx="9">
                  <c:v>1947.25</c:v>
                </c:pt>
                <c:pt idx="10">
                  <c:v>1947.5</c:v>
                </c:pt>
                <c:pt idx="11">
                  <c:v>1947.75</c:v>
                </c:pt>
                <c:pt idx="12">
                  <c:v>1948</c:v>
                </c:pt>
                <c:pt idx="13">
                  <c:v>1948.25</c:v>
                </c:pt>
                <c:pt idx="14">
                  <c:v>1948.5</c:v>
                </c:pt>
                <c:pt idx="15">
                  <c:v>1948.75</c:v>
                </c:pt>
                <c:pt idx="16">
                  <c:v>1949</c:v>
                </c:pt>
                <c:pt idx="17">
                  <c:v>1949.25</c:v>
                </c:pt>
                <c:pt idx="18">
                  <c:v>1949.5</c:v>
                </c:pt>
                <c:pt idx="19">
                  <c:v>1949.75</c:v>
                </c:pt>
                <c:pt idx="20">
                  <c:v>1950</c:v>
                </c:pt>
                <c:pt idx="21">
                  <c:v>1950.25</c:v>
                </c:pt>
                <c:pt idx="22">
                  <c:v>1950.5</c:v>
                </c:pt>
                <c:pt idx="23">
                  <c:v>1950.75</c:v>
                </c:pt>
                <c:pt idx="24">
                  <c:v>1951</c:v>
                </c:pt>
                <c:pt idx="25">
                  <c:v>1951.25</c:v>
                </c:pt>
                <c:pt idx="26">
                  <c:v>1951.5</c:v>
                </c:pt>
                <c:pt idx="27">
                  <c:v>1951.75</c:v>
                </c:pt>
                <c:pt idx="28">
                  <c:v>1952</c:v>
                </c:pt>
                <c:pt idx="29">
                  <c:v>1952.25</c:v>
                </c:pt>
                <c:pt idx="30">
                  <c:v>1952.5</c:v>
                </c:pt>
                <c:pt idx="31">
                  <c:v>1952.75</c:v>
                </c:pt>
                <c:pt idx="32">
                  <c:v>1953</c:v>
                </c:pt>
                <c:pt idx="33">
                  <c:v>1953.25</c:v>
                </c:pt>
                <c:pt idx="34">
                  <c:v>1953.5</c:v>
                </c:pt>
                <c:pt idx="35">
                  <c:v>1953.75</c:v>
                </c:pt>
                <c:pt idx="36">
                  <c:v>1954</c:v>
                </c:pt>
                <c:pt idx="37">
                  <c:v>1954.25</c:v>
                </c:pt>
                <c:pt idx="38">
                  <c:v>1954.5</c:v>
                </c:pt>
                <c:pt idx="39">
                  <c:v>1954.75</c:v>
                </c:pt>
                <c:pt idx="40">
                  <c:v>1955</c:v>
                </c:pt>
                <c:pt idx="41">
                  <c:v>1955.25</c:v>
                </c:pt>
                <c:pt idx="42">
                  <c:v>1955.5</c:v>
                </c:pt>
                <c:pt idx="43">
                  <c:v>1955.75</c:v>
                </c:pt>
                <c:pt idx="44">
                  <c:v>1956</c:v>
                </c:pt>
                <c:pt idx="45">
                  <c:v>1956.25</c:v>
                </c:pt>
                <c:pt idx="46">
                  <c:v>1956.5</c:v>
                </c:pt>
                <c:pt idx="47">
                  <c:v>1956.75</c:v>
                </c:pt>
                <c:pt idx="48">
                  <c:v>1957</c:v>
                </c:pt>
                <c:pt idx="49">
                  <c:v>1957.25</c:v>
                </c:pt>
                <c:pt idx="50">
                  <c:v>1957.5</c:v>
                </c:pt>
                <c:pt idx="51">
                  <c:v>1957.75</c:v>
                </c:pt>
                <c:pt idx="52">
                  <c:v>1958</c:v>
                </c:pt>
                <c:pt idx="53">
                  <c:v>1958.25</c:v>
                </c:pt>
                <c:pt idx="54">
                  <c:v>1958.5</c:v>
                </c:pt>
                <c:pt idx="55">
                  <c:v>1958.75</c:v>
                </c:pt>
                <c:pt idx="56">
                  <c:v>1959</c:v>
                </c:pt>
                <c:pt idx="57">
                  <c:v>1959.25</c:v>
                </c:pt>
                <c:pt idx="58">
                  <c:v>1959.5</c:v>
                </c:pt>
                <c:pt idx="59">
                  <c:v>1959.75</c:v>
                </c:pt>
                <c:pt idx="60">
                  <c:v>1960</c:v>
                </c:pt>
                <c:pt idx="61">
                  <c:v>1960.25</c:v>
                </c:pt>
                <c:pt idx="62">
                  <c:v>1960.5</c:v>
                </c:pt>
                <c:pt idx="63">
                  <c:v>1960.75</c:v>
                </c:pt>
                <c:pt idx="64">
                  <c:v>1961</c:v>
                </c:pt>
                <c:pt idx="65">
                  <c:v>1961.25</c:v>
                </c:pt>
                <c:pt idx="66">
                  <c:v>1961.5</c:v>
                </c:pt>
                <c:pt idx="67">
                  <c:v>1961.75</c:v>
                </c:pt>
                <c:pt idx="68">
                  <c:v>1962</c:v>
                </c:pt>
                <c:pt idx="69">
                  <c:v>1962.25</c:v>
                </c:pt>
                <c:pt idx="70">
                  <c:v>1962.5</c:v>
                </c:pt>
                <c:pt idx="71">
                  <c:v>1962.75</c:v>
                </c:pt>
                <c:pt idx="72">
                  <c:v>1963</c:v>
                </c:pt>
                <c:pt idx="73">
                  <c:v>1963.25</c:v>
                </c:pt>
                <c:pt idx="74">
                  <c:v>1963.5</c:v>
                </c:pt>
                <c:pt idx="75">
                  <c:v>1963.75</c:v>
                </c:pt>
                <c:pt idx="76">
                  <c:v>1964</c:v>
                </c:pt>
                <c:pt idx="77">
                  <c:v>1964.25</c:v>
                </c:pt>
                <c:pt idx="78">
                  <c:v>1964.5</c:v>
                </c:pt>
                <c:pt idx="79">
                  <c:v>1964.75</c:v>
                </c:pt>
                <c:pt idx="80">
                  <c:v>1965</c:v>
                </c:pt>
                <c:pt idx="81">
                  <c:v>1965.25</c:v>
                </c:pt>
                <c:pt idx="82">
                  <c:v>1965.5</c:v>
                </c:pt>
                <c:pt idx="83">
                  <c:v>1965.75</c:v>
                </c:pt>
                <c:pt idx="84">
                  <c:v>1966</c:v>
                </c:pt>
                <c:pt idx="85">
                  <c:v>1966.25</c:v>
                </c:pt>
                <c:pt idx="86">
                  <c:v>1966.5</c:v>
                </c:pt>
                <c:pt idx="87">
                  <c:v>1966.75</c:v>
                </c:pt>
                <c:pt idx="88">
                  <c:v>1967</c:v>
                </c:pt>
                <c:pt idx="89">
                  <c:v>1967.25</c:v>
                </c:pt>
                <c:pt idx="90">
                  <c:v>1967.5</c:v>
                </c:pt>
                <c:pt idx="91">
                  <c:v>1967.75</c:v>
                </c:pt>
                <c:pt idx="92">
                  <c:v>1968</c:v>
                </c:pt>
                <c:pt idx="93">
                  <c:v>1968.25</c:v>
                </c:pt>
                <c:pt idx="94">
                  <c:v>1968.5</c:v>
                </c:pt>
                <c:pt idx="95">
                  <c:v>1968.75</c:v>
                </c:pt>
                <c:pt idx="96">
                  <c:v>1969</c:v>
                </c:pt>
                <c:pt idx="97">
                  <c:v>1969.25</c:v>
                </c:pt>
                <c:pt idx="98">
                  <c:v>1969.5</c:v>
                </c:pt>
                <c:pt idx="99">
                  <c:v>1969.75</c:v>
                </c:pt>
                <c:pt idx="100">
                  <c:v>1970</c:v>
                </c:pt>
                <c:pt idx="101">
                  <c:v>1970.25</c:v>
                </c:pt>
                <c:pt idx="102">
                  <c:v>1970.5</c:v>
                </c:pt>
                <c:pt idx="103">
                  <c:v>1970.75</c:v>
                </c:pt>
                <c:pt idx="104">
                  <c:v>1971</c:v>
                </c:pt>
                <c:pt idx="105">
                  <c:v>1971.25</c:v>
                </c:pt>
                <c:pt idx="106">
                  <c:v>1971.5</c:v>
                </c:pt>
                <c:pt idx="107">
                  <c:v>1971.75</c:v>
                </c:pt>
                <c:pt idx="108">
                  <c:v>1972</c:v>
                </c:pt>
                <c:pt idx="109">
                  <c:v>1972.25</c:v>
                </c:pt>
                <c:pt idx="110">
                  <c:v>1972.5</c:v>
                </c:pt>
                <c:pt idx="111">
                  <c:v>1972.75</c:v>
                </c:pt>
                <c:pt idx="112">
                  <c:v>1973</c:v>
                </c:pt>
                <c:pt idx="113">
                  <c:v>1973.25</c:v>
                </c:pt>
                <c:pt idx="114">
                  <c:v>1973.5</c:v>
                </c:pt>
                <c:pt idx="115">
                  <c:v>1973.75</c:v>
                </c:pt>
                <c:pt idx="116">
                  <c:v>1974</c:v>
                </c:pt>
                <c:pt idx="117">
                  <c:v>1974.25</c:v>
                </c:pt>
                <c:pt idx="118">
                  <c:v>1974.5</c:v>
                </c:pt>
                <c:pt idx="119">
                  <c:v>1974.75</c:v>
                </c:pt>
                <c:pt idx="120">
                  <c:v>1975</c:v>
                </c:pt>
                <c:pt idx="121">
                  <c:v>1975.25</c:v>
                </c:pt>
                <c:pt idx="122">
                  <c:v>1975.5</c:v>
                </c:pt>
                <c:pt idx="123">
                  <c:v>1975.75</c:v>
                </c:pt>
                <c:pt idx="124">
                  <c:v>1976</c:v>
                </c:pt>
                <c:pt idx="125">
                  <c:v>1976.25</c:v>
                </c:pt>
                <c:pt idx="126">
                  <c:v>1976.5</c:v>
                </c:pt>
                <c:pt idx="127">
                  <c:v>1976.75</c:v>
                </c:pt>
                <c:pt idx="128">
                  <c:v>1977</c:v>
                </c:pt>
                <c:pt idx="129">
                  <c:v>1977.25</c:v>
                </c:pt>
                <c:pt idx="130">
                  <c:v>1977.5</c:v>
                </c:pt>
                <c:pt idx="131">
                  <c:v>1977.75</c:v>
                </c:pt>
                <c:pt idx="132">
                  <c:v>1978</c:v>
                </c:pt>
                <c:pt idx="133">
                  <c:v>1978.25</c:v>
                </c:pt>
                <c:pt idx="134">
                  <c:v>1978.5</c:v>
                </c:pt>
                <c:pt idx="135">
                  <c:v>1978.75</c:v>
                </c:pt>
                <c:pt idx="136">
                  <c:v>1979</c:v>
                </c:pt>
                <c:pt idx="137">
                  <c:v>1979.25</c:v>
                </c:pt>
                <c:pt idx="138">
                  <c:v>1979.5</c:v>
                </c:pt>
                <c:pt idx="139">
                  <c:v>1979.75</c:v>
                </c:pt>
                <c:pt idx="140">
                  <c:v>1980</c:v>
                </c:pt>
                <c:pt idx="141">
                  <c:v>1980.25</c:v>
                </c:pt>
                <c:pt idx="142">
                  <c:v>1980.5</c:v>
                </c:pt>
                <c:pt idx="143">
                  <c:v>1980.75</c:v>
                </c:pt>
                <c:pt idx="144">
                  <c:v>1981</c:v>
                </c:pt>
                <c:pt idx="145">
                  <c:v>1981.25</c:v>
                </c:pt>
                <c:pt idx="146">
                  <c:v>1981.5</c:v>
                </c:pt>
                <c:pt idx="147">
                  <c:v>1981.75</c:v>
                </c:pt>
                <c:pt idx="148">
                  <c:v>1982</c:v>
                </c:pt>
                <c:pt idx="149">
                  <c:v>1982.25</c:v>
                </c:pt>
                <c:pt idx="150">
                  <c:v>1982.5</c:v>
                </c:pt>
                <c:pt idx="151">
                  <c:v>1982.75</c:v>
                </c:pt>
                <c:pt idx="152">
                  <c:v>1983</c:v>
                </c:pt>
                <c:pt idx="153">
                  <c:v>1983.25</c:v>
                </c:pt>
                <c:pt idx="154">
                  <c:v>1983.5</c:v>
                </c:pt>
                <c:pt idx="155">
                  <c:v>1983.75</c:v>
                </c:pt>
                <c:pt idx="156">
                  <c:v>1984</c:v>
                </c:pt>
                <c:pt idx="157">
                  <c:v>1984.25</c:v>
                </c:pt>
                <c:pt idx="158">
                  <c:v>1984.5</c:v>
                </c:pt>
                <c:pt idx="159">
                  <c:v>1984.75</c:v>
                </c:pt>
                <c:pt idx="160">
                  <c:v>1985</c:v>
                </c:pt>
                <c:pt idx="161">
                  <c:v>1985.25</c:v>
                </c:pt>
                <c:pt idx="162">
                  <c:v>1985.5</c:v>
                </c:pt>
                <c:pt idx="163">
                  <c:v>1985.75</c:v>
                </c:pt>
                <c:pt idx="164">
                  <c:v>1986</c:v>
                </c:pt>
                <c:pt idx="165">
                  <c:v>1986.25</c:v>
                </c:pt>
                <c:pt idx="166">
                  <c:v>1986.5</c:v>
                </c:pt>
                <c:pt idx="167">
                  <c:v>1986.75</c:v>
                </c:pt>
                <c:pt idx="168">
                  <c:v>1987</c:v>
                </c:pt>
                <c:pt idx="169">
                  <c:v>1987.25</c:v>
                </c:pt>
                <c:pt idx="170">
                  <c:v>1987.5</c:v>
                </c:pt>
                <c:pt idx="171">
                  <c:v>1987.75</c:v>
                </c:pt>
                <c:pt idx="172">
                  <c:v>1988</c:v>
                </c:pt>
                <c:pt idx="173">
                  <c:v>1988.25</c:v>
                </c:pt>
                <c:pt idx="174">
                  <c:v>1988.5</c:v>
                </c:pt>
                <c:pt idx="175">
                  <c:v>1988.75</c:v>
                </c:pt>
                <c:pt idx="176">
                  <c:v>1989</c:v>
                </c:pt>
                <c:pt idx="177">
                  <c:v>1989.25</c:v>
                </c:pt>
                <c:pt idx="178">
                  <c:v>1989.5</c:v>
                </c:pt>
                <c:pt idx="179">
                  <c:v>1989.75</c:v>
                </c:pt>
                <c:pt idx="180">
                  <c:v>1990</c:v>
                </c:pt>
                <c:pt idx="181">
                  <c:v>1990.25</c:v>
                </c:pt>
                <c:pt idx="182">
                  <c:v>1990.5</c:v>
                </c:pt>
                <c:pt idx="183">
                  <c:v>1990.75</c:v>
                </c:pt>
                <c:pt idx="184">
                  <c:v>1991</c:v>
                </c:pt>
                <c:pt idx="185">
                  <c:v>1991.25</c:v>
                </c:pt>
                <c:pt idx="186">
                  <c:v>1991.5</c:v>
                </c:pt>
                <c:pt idx="187">
                  <c:v>1991.75</c:v>
                </c:pt>
                <c:pt idx="188">
                  <c:v>1992</c:v>
                </c:pt>
                <c:pt idx="189">
                  <c:v>1992.25</c:v>
                </c:pt>
                <c:pt idx="190">
                  <c:v>1992.5</c:v>
                </c:pt>
                <c:pt idx="191">
                  <c:v>1992.75</c:v>
                </c:pt>
                <c:pt idx="192">
                  <c:v>1993</c:v>
                </c:pt>
                <c:pt idx="193">
                  <c:v>1993.25</c:v>
                </c:pt>
                <c:pt idx="194">
                  <c:v>1993.5</c:v>
                </c:pt>
                <c:pt idx="195">
                  <c:v>1993.75</c:v>
                </c:pt>
                <c:pt idx="196">
                  <c:v>1994</c:v>
                </c:pt>
                <c:pt idx="197">
                  <c:v>1994.25</c:v>
                </c:pt>
                <c:pt idx="198">
                  <c:v>1994.5</c:v>
                </c:pt>
                <c:pt idx="199">
                  <c:v>1994.75</c:v>
                </c:pt>
                <c:pt idx="200">
                  <c:v>1995</c:v>
                </c:pt>
                <c:pt idx="201">
                  <c:v>1995.25</c:v>
                </c:pt>
                <c:pt idx="202">
                  <c:v>1995.5</c:v>
                </c:pt>
                <c:pt idx="203">
                  <c:v>1995.75</c:v>
                </c:pt>
                <c:pt idx="204">
                  <c:v>1996</c:v>
                </c:pt>
                <c:pt idx="205">
                  <c:v>1996.25</c:v>
                </c:pt>
                <c:pt idx="206">
                  <c:v>1996.5</c:v>
                </c:pt>
                <c:pt idx="207">
                  <c:v>1996.75</c:v>
                </c:pt>
                <c:pt idx="208">
                  <c:v>1997</c:v>
                </c:pt>
                <c:pt idx="209">
                  <c:v>1997.25</c:v>
                </c:pt>
                <c:pt idx="210">
                  <c:v>1997.5</c:v>
                </c:pt>
                <c:pt idx="211">
                  <c:v>1997.75</c:v>
                </c:pt>
                <c:pt idx="212">
                  <c:v>1998</c:v>
                </c:pt>
                <c:pt idx="213">
                  <c:v>1998.25</c:v>
                </c:pt>
                <c:pt idx="214">
                  <c:v>1998.5</c:v>
                </c:pt>
                <c:pt idx="215">
                  <c:v>1998.75</c:v>
                </c:pt>
                <c:pt idx="216">
                  <c:v>1999</c:v>
                </c:pt>
                <c:pt idx="217">
                  <c:v>1999.25</c:v>
                </c:pt>
                <c:pt idx="218">
                  <c:v>1999.5</c:v>
                </c:pt>
                <c:pt idx="219">
                  <c:v>1999.75</c:v>
                </c:pt>
                <c:pt idx="220">
                  <c:v>2000</c:v>
                </c:pt>
                <c:pt idx="221">
                  <c:v>2000.25</c:v>
                </c:pt>
                <c:pt idx="222">
                  <c:v>2000.5</c:v>
                </c:pt>
                <c:pt idx="223">
                  <c:v>2000.75</c:v>
                </c:pt>
                <c:pt idx="224">
                  <c:v>2001</c:v>
                </c:pt>
                <c:pt idx="225">
                  <c:v>2001.25</c:v>
                </c:pt>
                <c:pt idx="226">
                  <c:v>2001.5</c:v>
                </c:pt>
                <c:pt idx="227">
                  <c:v>2001.75</c:v>
                </c:pt>
                <c:pt idx="228">
                  <c:v>2002</c:v>
                </c:pt>
                <c:pt idx="229">
                  <c:v>2002.25</c:v>
                </c:pt>
                <c:pt idx="230">
                  <c:v>2002.5</c:v>
                </c:pt>
                <c:pt idx="231">
                  <c:v>2002.75</c:v>
                </c:pt>
                <c:pt idx="232">
                  <c:v>2003</c:v>
                </c:pt>
                <c:pt idx="233">
                  <c:v>2003.25</c:v>
                </c:pt>
                <c:pt idx="234">
                  <c:v>2003.5</c:v>
                </c:pt>
                <c:pt idx="235">
                  <c:v>2003.75</c:v>
                </c:pt>
                <c:pt idx="236">
                  <c:v>2004</c:v>
                </c:pt>
                <c:pt idx="237">
                  <c:v>2004.25</c:v>
                </c:pt>
                <c:pt idx="238">
                  <c:v>2004.5</c:v>
                </c:pt>
                <c:pt idx="239">
                  <c:v>2004.75</c:v>
                </c:pt>
                <c:pt idx="240">
                  <c:v>2005</c:v>
                </c:pt>
                <c:pt idx="241">
                  <c:v>2005.25</c:v>
                </c:pt>
                <c:pt idx="242">
                  <c:v>2005.5</c:v>
                </c:pt>
                <c:pt idx="243">
                  <c:v>2005.75</c:v>
                </c:pt>
                <c:pt idx="244">
                  <c:v>2006</c:v>
                </c:pt>
                <c:pt idx="245">
                  <c:v>2006.25</c:v>
                </c:pt>
                <c:pt idx="246">
                  <c:v>2006.5</c:v>
                </c:pt>
                <c:pt idx="247">
                  <c:v>2006.75</c:v>
                </c:pt>
                <c:pt idx="248">
                  <c:v>2007</c:v>
                </c:pt>
                <c:pt idx="249">
                  <c:v>2007.25</c:v>
                </c:pt>
                <c:pt idx="250">
                  <c:v>2007.5</c:v>
                </c:pt>
                <c:pt idx="251">
                  <c:v>2007.75</c:v>
                </c:pt>
                <c:pt idx="252">
                  <c:v>2008</c:v>
                </c:pt>
                <c:pt idx="253">
                  <c:v>2008.25</c:v>
                </c:pt>
                <c:pt idx="254">
                  <c:v>2008.5</c:v>
                </c:pt>
                <c:pt idx="255">
                  <c:v>2008.75</c:v>
                </c:pt>
                <c:pt idx="256">
                  <c:v>2009</c:v>
                </c:pt>
                <c:pt idx="257">
                  <c:v>2009.25</c:v>
                </c:pt>
                <c:pt idx="258">
                  <c:v>2009.5</c:v>
                </c:pt>
                <c:pt idx="259">
                  <c:v>2009.75</c:v>
                </c:pt>
                <c:pt idx="260">
                  <c:v>2010</c:v>
                </c:pt>
                <c:pt idx="261">
                  <c:v>2010.25</c:v>
                </c:pt>
                <c:pt idx="262">
                  <c:v>2010.5</c:v>
                </c:pt>
                <c:pt idx="263">
                  <c:v>2010.75</c:v>
                </c:pt>
                <c:pt idx="264">
                  <c:v>2011</c:v>
                </c:pt>
                <c:pt idx="265">
                  <c:v>2011.25</c:v>
                </c:pt>
                <c:pt idx="266">
                  <c:v>2011.5</c:v>
                </c:pt>
                <c:pt idx="267">
                  <c:v>2011.75</c:v>
                </c:pt>
                <c:pt idx="268">
                  <c:v>2012</c:v>
                </c:pt>
                <c:pt idx="269">
                  <c:v>2012.25</c:v>
                </c:pt>
                <c:pt idx="270">
                  <c:v>2012.5</c:v>
                </c:pt>
                <c:pt idx="271">
                  <c:v>2012.75</c:v>
                </c:pt>
                <c:pt idx="272">
                  <c:v>2013</c:v>
                </c:pt>
                <c:pt idx="273">
                  <c:v>2013.25</c:v>
                </c:pt>
                <c:pt idx="274">
                  <c:v>2013.5</c:v>
                </c:pt>
                <c:pt idx="275">
                  <c:v>2013.75</c:v>
                </c:pt>
                <c:pt idx="276">
                  <c:v>2014</c:v>
                </c:pt>
                <c:pt idx="277">
                  <c:v>2014.25</c:v>
                </c:pt>
                <c:pt idx="278">
                  <c:v>2014.5</c:v>
                </c:pt>
                <c:pt idx="279">
                  <c:v>2014.75</c:v>
                </c:pt>
                <c:pt idx="280">
                  <c:v>2015</c:v>
                </c:pt>
              </c:numCache>
            </c:numRef>
          </c:cat>
          <c:val>
            <c:numRef>
              <c:f>Graph!$C$2:$C$282</c:f>
              <c:numCache>
                <c:formatCode>General</c:formatCode>
                <c:ptCount val="281"/>
                <c:pt idx="9">
                  <c:v>0.16751009801429256</c:v>
                </c:pt>
                <c:pt idx="10">
                  <c:v>0.16931403042470172</c:v>
                </c:pt>
                <c:pt idx="11">
                  <c:v>0.18284929245416359</c:v>
                </c:pt>
                <c:pt idx="12">
                  <c:v>0.16358845782624612</c:v>
                </c:pt>
                <c:pt idx="13">
                  <c:v>0.1659060645415838</c:v>
                </c:pt>
                <c:pt idx="14">
                  <c:v>0.17212666314165165</c:v>
                </c:pt>
                <c:pt idx="15">
                  <c:v>0.18208711968904973</c:v>
                </c:pt>
                <c:pt idx="16">
                  <c:v>0.18864491141590511</c:v>
                </c:pt>
                <c:pt idx="17">
                  <c:v>0.19846394916338639</c:v>
                </c:pt>
                <c:pt idx="18">
                  <c:v>0.20752940148250115</c:v>
                </c:pt>
                <c:pt idx="19">
                  <c:v>0.20633446127982413</c:v>
                </c:pt>
                <c:pt idx="20">
                  <c:v>0.19791206879681675</c:v>
                </c:pt>
                <c:pt idx="21">
                  <c:v>0.21522255332251314</c:v>
                </c:pt>
                <c:pt idx="22">
                  <c:v>0.18765270019565899</c:v>
                </c:pt>
                <c:pt idx="23">
                  <c:v>0.16198392623026725</c:v>
                </c:pt>
                <c:pt idx="24">
                  <c:v>0.1768642922304639</c:v>
                </c:pt>
                <c:pt idx="25">
                  <c:v>0.19449353509118625</c:v>
                </c:pt>
                <c:pt idx="26">
                  <c:v>0.22164115941224624</c:v>
                </c:pt>
                <c:pt idx="27">
                  <c:v>0.24728451646932578</c:v>
                </c:pt>
                <c:pt idx="28">
                  <c:v>0.25439158155144659</c:v>
                </c:pt>
                <c:pt idx="29">
                  <c:v>0.26029177659022751</c:v>
                </c:pt>
                <c:pt idx="30">
                  <c:v>0.27180285214814542</c:v>
                </c:pt>
                <c:pt idx="31">
                  <c:v>0.27807101062522072</c:v>
                </c:pt>
                <c:pt idx="32">
                  <c:v>0.26955610592493812</c:v>
                </c:pt>
                <c:pt idx="33">
                  <c:v>0.27233643428658932</c:v>
                </c:pt>
                <c:pt idx="34">
                  <c:v>0.27828297759120202</c:v>
                </c:pt>
                <c:pt idx="35">
                  <c:v>0.27225190710001868</c:v>
                </c:pt>
                <c:pt idx="36">
                  <c:v>0.27726646244777509</c:v>
                </c:pt>
                <c:pt idx="37">
                  <c:v>0.2637098632078137</c:v>
                </c:pt>
                <c:pt idx="38">
                  <c:v>0.25330046265123052</c:v>
                </c:pt>
                <c:pt idx="39">
                  <c:v>0.24398395034208401</c:v>
                </c:pt>
                <c:pt idx="40">
                  <c:v>0.23820503888494837</c:v>
                </c:pt>
                <c:pt idx="41">
                  <c:v>0.22845062616399667</c:v>
                </c:pt>
                <c:pt idx="42">
                  <c:v>0.21914194864218151</c:v>
                </c:pt>
                <c:pt idx="43">
                  <c:v>0.21873910425053092</c:v>
                </c:pt>
                <c:pt idx="44">
                  <c:v>0.21207799652895026</c:v>
                </c:pt>
                <c:pt idx="45">
                  <c:v>0.21027815133672759</c:v>
                </c:pt>
                <c:pt idx="46">
                  <c:v>0.21618217016213581</c:v>
                </c:pt>
                <c:pt idx="47">
                  <c:v>0.21121018308028758</c:v>
                </c:pt>
                <c:pt idx="48">
                  <c:v>0.21799373599018199</c:v>
                </c:pt>
                <c:pt idx="49">
                  <c:v>0.22210868555503946</c:v>
                </c:pt>
                <c:pt idx="50">
                  <c:v>0.22296304562823971</c:v>
                </c:pt>
                <c:pt idx="51">
                  <c:v>0.22053190270724352</c:v>
                </c:pt>
                <c:pt idx="52">
                  <c:v>0.23056516813829706</c:v>
                </c:pt>
                <c:pt idx="53">
                  <c:v>0.23151818923165662</c:v>
                </c:pt>
                <c:pt idx="54">
                  <c:v>0.24246844364200759</c:v>
                </c:pt>
                <c:pt idx="55">
                  <c:v>0.22946025628673283</c:v>
                </c:pt>
                <c:pt idx="56">
                  <c:v>0.232485046792096</c:v>
                </c:pt>
                <c:pt idx="57">
                  <c:v>0.2248416613211234</c:v>
                </c:pt>
                <c:pt idx="58">
                  <c:v>0.22369622513790269</c:v>
                </c:pt>
                <c:pt idx="59">
                  <c:v>0.22968105864149663</c:v>
                </c:pt>
                <c:pt idx="60">
                  <c:v>0.22865846206931256</c:v>
                </c:pt>
                <c:pt idx="61">
                  <c:v>0.21528897649117762</c:v>
                </c:pt>
                <c:pt idx="62">
                  <c:v>0.22031972006857189</c:v>
                </c:pt>
                <c:pt idx="63">
                  <c:v>0.22206748511668725</c:v>
                </c:pt>
                <c:pt idx="64">
                  <c:v>0.2289017217027515</c:v>
                </c:pt>
                <c:pt idx="65">
                  <c:v>0.22839275568181819</c:v>
                </c:pt>
                <c:pt idx="66">
                  <c:v>0.23023776993963394</c:v>
                </c:pt>
                <c:pt idx="67">
                  <c:v>0.22891404793243389</c:v>
                </c:pt>
                <c:pt idx="68">
                  <c:v>0.22723379116821743</c:v>
                </c:pt>
                <c:pt idx="69">
                  <c:v>0.23062689145441717</c:v>
                </c:pt>
                <c:pt idx="70">
                  <c:v>0.23140191248534947</c:v>
                </c:pt>
                <c:pt idx="71">
                  <c:v>0.23241912207244231</c:v>
                </c:pt>
                <c:pt idx="72">
                  <c:v>0.23363397401121189</c:v>
                </c:pt>
                <c:pt idx="73">
                  <c:v>0.22966325456806658</c:v>
                </c:pt>
                <c:pt idx="74">
                  <c:v>0.22605851405268657</c:v>
                </c:pt>
                <c:pt idx="75">
                  <c:v>0.22889156514891842</c:v>
                </c:pt>
                <c:pt idx="76">
                  <c:v>0.22550650145326601</c:v>
                </c:pt>
                <c:pt idx="77">
                  <c:v>0.22140949243898789</c:v>
                </c:pt>
                <c:pt idx="78">
                  <c:v>0.22005089073599021</c:v>
                </c:pt>
                <c:pt idx="79">
                  <c:v>0.21389652711146476</c:v>
                </c:pt>
                <c:pt idx="80">
                  <c:v>0.21114283631060882</c:v>
                </c:pt>
                <c:pt idx="81">
                  <c:v>0.20623305847652149</c:v>
                </c:pt>
                <c:pt idx="82">
                  <c:v>0.20677372361119298</c:v>
                </c:pt>
                <c:pt idx="83">
                  <c:v>0.21075860512233258</c:v>
                </c:pt>
                <c:pt idx="84">
                  <c:v>0.20957678355501816</c:v>
                </c:pt>
                <c:pt idx="85">
                  <c:v>0.21061838317418868</c:v>
                </c:pt>
                <c:pt idx="86">
                  <c:v>0.21897720287220268</c:v>
                </c:pt>
                <c:pt idx="87">
                  <c:v>0.22181230008723468</c:v>
                </c:pt>
                <c:pt idx="88">
                  <c:v>0.22601092530428157</c:v>
                </c:pt>
                <c:pt idx="89">
                  <c:v>0.23922211246646707</c:v>
                </c:pt>
                <c:pt idx="90">
                  <c:v>0.23740952254465766</c:v>
                </c:pt>
                <c:pt idx="91">
                  <c:v>0.23794207984847679</c:v>
                </c:pt>
                <c:pt idx="92">
                  <c:v>0.23833541889671186</c:v>
                </c:pt>
                <c:pt idx="93">
                  <c:v>0.24025906888810117</c:v>
                </c:pt>
                <c:pt idx="94">
                  <c:v>0.23985795640346774</c:v>
                </c:pt>
                <c:pt idx="95">
                  <c:v>0.23781189419048215</c:v>
                </c:pt>
                <c:pt idx="96">
                  <c:v>0.23760389453342945</c:v>
                </c:pt>
                <c:pt idx="97">
                  <c:v>0.22969711394576658</c:v>
                </c:pt>
                <c:pt idx="98">
                  <c:v>0.23158536872046828</c:v>
                </c:pt>
                <c:pt idx="99">
                  <c:v>0.22950100705169843</c:v>
                </c:pt>
                <c:pt idx="100">
                  <c:v>0.23063105554499611</c:v>
                </c:pt>
                <c:pt idx="101">
                  <c:v>0.23010385338345865</c:v>
                </c:pt>
                <c:pt idx="102">
                  <c:v>0.23054350402061105</c:v>
                </c:pt>
                <c:pt idx="103">
                  <c:v>0.22836227728045511</c:v>
                </c:pt>
                <c:pt idx="104">
                  <c:v>0.2321563631833897</c:v>
                </c:pt>
                <c:pt idx="105">
                  <c:v>0.22355058790702356</c:v>
                </c:pt>
                <c:pt idx="106">
                  <c:v>0.22786460110557566</c:v>
                </c:pt>
                <c:pt idx="107">
                  <c:v>0.2230228165625994</c:v>
                </c:pt>
                <c:pt idx="108">
                  <c:v>0.22234013348274756</c:v>
                </c:pt>
                <c:pt idx="109">
                  <c:v>0.22249978979603577</c:v>
                </c:pt>
                <c:pt idx="110">
                  <c:v>0.22358801473845719</c:v>
                </c:pt>
                <c:pt idx="111">
                  <c:v>0.2124776428504189</c:v>
                </c:pt>
                <c:pt idx="112">
                  <c:v>0.22499138286156251</c:v>
                </c:pt>
                <c:pt idx="113">
                  <c:v>0.21423397877173148</c:v>
                </c:pt>
                <c:pt idx="114">
                  <c:v>0.21145434386181519</c:v>
                </c:pt>
                <c:pt idx="115">
                  <c:v>0.20598355837836954</c:v>
                </c:pt>
                <c:pt idx="116">
                  <c:v>0.20363533717096974</c:v>
                </c:pt>
                <c:pt idx="117">
                  <c:v>0.21193022909999779</c:v>
                </c:pt>
                <c:pt idx="118">
                  <c:v>0.21549464372666777</c:v>
                </c:pt>
                <c:pt idx="119">
                  <c:v>0.2162651344141186</c:v>
                </c:pt>
                <c:pt idx="120">
                  <c:v>0.22109350672383107</c:v>
                </c:pt>
                <c:pt idx="121">
                  <c:v>0.22948482444787704</c:v>
                </c:pt>
                <c:pt idx="122">
                  <c:v>0.23857517974884859</c:v>
                </c:pt>
                <c:pt idx="123">
                  <c:v>0.23445945670724999</c:v>
                </c:pt>
                <c:pt idx="124">
                  <c:v>0.23201714356935227</c:v>
                </c:pt>
                <c:pt idx="125">
                  <c:v>0.22678231186844602</c:v>
                </c:pt>
                <c:pt idx="126">
                  <c:v>0.22376278198423233</c:v>
                </c:pt>
                <c:pt idx="127">
                  <c:v>0.22643044364624795</c:v>
                </c:pt>
                <c:pt idx="128">
                  <c:v>0.22510423186173031</c:v>
                </c:pt>
                <c:pt idx="129">
                  <c:v>0.22111454813686765</c:v>
                </c:pt>
                <c:pt idx="130">
                  <c:v>0.21861164293406726</c:v>
                </c:pt>
                <c:pt idx="131">
                  <c:v>0.21982504070425254</c:v>
                </c:pt>
                <c:pt idx="132">
                  <c:v>0.21886124254720712</c:v>
                </c:pt>
                <c:pt idx="133">
                  <c:v>0.22060425899112224</c:v>
                </c:pt>
                <c:pt idx="134">
                  <c:v>0.21361706922444465</c:v>
                </c:pt>
                <c:pt idx="135">
                  <c:v>0.21396694243713169</c:v>
                </c:pt>
                <c:pt idx="136">
                  <c:v>0.21295687694218945</c:v>
                </c:pt>
                <c:pt idx="137">
                  <c:v>0.21251888298649363</c:v>
                </c:pt>
                <c:pt idx="138">
                  <c:v>0.21288252892621562</c:v>
                </c:pt>
                <c:pt idx="139">
                  <c:v>0.2149207484209272</c:v>
                </c:pt>
                <c:pt idx="140">
                  <c:v>0.21627401361514059</c:v>
                </c:pt>
                <c:pt idx="141">
                  <c:v>0.22163033502771864</c:v>
                </c:pt>
                <c:pt idx="142">
                  <c:v>0.22948980561965754</c:v>
                </c:pt>
                <c:pt idx="143">
                  <c:v>0.23688608195560204</c:v>
                </c:pt>
                <c:pt idx="144">
                  <c:v>0.23249567505685792</c:v>
                </c:pt>
                <c:pt idx="145">
                  <c:v>0.23056741610514378</c:v>
                </c:pt>
                <c:pt idx="146">
                  <c:v>0.23351617898495466</c:v>
                </c:pt>
                <c:pt idx="147">
                  <c:v>0.23495381325044129</c:v>
                </c:pt>
                <c:pt idx="148">
                  <c:v>0.23858374607697527</c:v>
                </c:pt>
                <c:pt idx="149">
                  <c:v>0.24324901689689765</c:v>
                </c:pt>
                <c:pt idx="150">
                  <c:v>0.24384321886923344</c:v>
                </c:pt>
                <c:pt idx="151">
                  <c:v>0.25017446572537644</c:v>
                </c:pt>
                <c:pt idx="152">
                  <c:v>0.25863223941350033</c:v>
                </c:pt>
                <c:pt idx="153">
                  <c:v>0.25521121067169711</c:v>
                </c:pt>
                <c:pt idx="154">
                  <c:v>0.25355114923310335</c:v>
                </c:pt>
                <c:pt idx="155">
                  <c:v>0.25085011897627096</c:v>
                </c:pt>
                <c:pt idx="156">
                  <c:v>0.24294024928310531</c:v>
                </c:pt>
                <c:pt idx="157">
                  <c:v>0.23970555369315008</c:v>
                </c:pt>
                <c:pt idx="158">
                  <c:v>0.24012143672652009</c:v>
                </c:pt>
                <c:pt idx="159">
                  <c:v>0.23937965932060659</c:v>
                </c:pt>
                <c:pt idx="160">
                  <c:v>0.24439108329136389</c:v>
                </c:pt>
                <c:pt idx="161">
                  <c:v>0.24279059680519532</c:v>
                </c:pt>
                <c:pt idx="162">
                  <c:v>0.24402469615602035</c:v>
                </c:pt>
                <c:pt idx="163">
                  <c:v>0.24491702177652591</c:v>
                </c:pt>
                <c:pt idx="164">
                  <c:v>0.24429006594500796</c:v>
                </c:pt>
                <c:pt idx="165">
                  <c:v>0.24274050226104404</c:v>
                </c:pt>
                <c:pt idx="166">
                  <c:v>0.24749992549799268</c:v>
                </c:pt>
                <c:pt idx="167">
                  <c:v>0.25000878990440806</c:v>
                </c:pt>
                <c:pt idx="168">
                  <c:v>0.24425156979056389</c:v>
                </c:pt>
                <c:pt idx="169">
                  <c:v>0.24225783394566089</c:v>
                </c:pt>
                <c:pt idx="170">
                  <c:v>0.24270420721413605</c:v>
                </c:pt>
                <c:pt idx="171">
                  <c:v>0.23981432603159403</c:v>
                </c:pt>
                <c:pt idx="172">
                  <c:v>0.23921969188204492</c:v>
                </c:pt>
                <c:pt idx="173">
                  <c:v>0.23804920585819581</c:v>
                </c:pt>
                <c:pt idx="174">
                  <c:v>0.23268316898172225</c:v>
                </c:pt>
                <c:pt idx="175">
                  <c:v>0.23139162393700127</c:v>
                </c:pt>
                <c:pt idx="176">
                  <c:v>0.23287320236402151</c:v>
                </c:pt>
                <c:pt idx="177">
                  <c:v>0.23135629368793065</c:v>
                </c:pt>
                <c:pt idx="178">
                  <c:v>0.23202993770607286</c:v>
                </c:pt>
                <c:pt idx="179">
                  <c:v>0.23260277325970949</c:v>
                </c:pt>
                <c:pt idx="180">
                  <c:v>0.23365849360588056</c:v>
                </c:pt>
                <c:pt idx="181">
                  <c:v>0.23497212619514779</c:v>
                </c:pt>
                <c:pt idx="182">
                  <c:v>0.23516492515922977</c:v>
                </c:pt>
                <c:pt idx="183">
                  <c:v>0.23508264221795605</c:v>
                </c:pt>
                <c:pt idx="184">
                  <c:v>0.24368905050262207</c:v>
                </c:pt>
                <c:pt idx="185">
                  <c:v>0.23144933900196657</c:v>
                </c:pt>
                <c:pt idx="186">
                  <c:v>0.23871707846185375</c:v>
                </c:pt>
                <c:pt idx="187">
                  <c:v>0.24322851544275451</c:v>
                </c:pt>
                <c:pt idx="188">
                  <c:v>0.24201928283515417</c:v>
                </c:pt>
                <c:pt idx="189">
                  <c:v>0.24564925469228077</c:v>
                </c:pt>
                <c:pt idx="190">
                  <c:v>0.24503816608677506</c:v>
                </c:pt>
                <c:pt idx="191">
                  <c:v>0.24418585107711219</c:v>
                </c:pt>
                <c:pt idx="192">
                  <c:v>0.24397638669928204</c:v>
                </c:pt>
                <c:pt idx="193">
                  <c:v>0.24173393457360887</c:v>
                </c:pt>
                <c:pt idx="194">
                  <c:v>0.23966099737569924</c:v>
                </c:pt>
                <c:pt idx="195">
                  <c:v>0.23904633283392066</c:v>
                </c:pt>
                <c:pt idx="196">
                  <c:v>0.23803266552537825</c:v>
                </c:pt>
                <c:pt idx="197">
                  <c:v>0.2304281217665709</c:v>
                </c:pt>
                <c:pt idx="198">
                  <c:v>0.22830761161027183</c:v>
                </c:pt>
                <c:pt idx="199">
                  <c:v>0.23028035536232405</c:v>
                </c:pt>
                <c:pt idx="200">
                  <c:v>0.22931392192491037</c:v>
                </c:pt>
                <c:pt idx="201">
                  <c:v>0.23037351277550225</c:v>
                </c:pt>
                <c:pt idx="202">
                  <c:v>0.23087913777106386</c:v>
                </c:pt>
                <c:pt idx="203">
                  <c:v>0.22915796592928256</c:v>
                </c:pt>
                <c:pt idx="204">
                  <c:v>0.22403914716656595</c:v>
                </c:pt>
                <c:pt idx="205">
                  <c:v>0.22767896225507628</c:v>
                </c:pt>
                <c:pt idx="206">
                  <c:v>0.22476358622330717</c:v>
                </c:pt>
                <c:pt idx="207">
                  <c:v>0.22179634881247784</c:v>
                </c:pt>
                <c:pt idx="208">
                  <c:v>0.22036043644401351</c:v>
                </c:pt>
                <c:pt idx="209">
                  <c:v>0.21715370324831115</c:v>
                </c:pt>
                <c:pt idx="210">
                  <c:v>0.2157521352783387</c:v>
                </c:pt>
                <c:pt idx="211">
                  <c:v>0.21290061415672021</c:v>
                </c:pt>
                <c:pt idx="212">
                  <c:v>0.21349803615866636</c:v>
                </c:pt>
                <c:pt idx="213">
                  <c:v>0.20871278112131772</c:v>
                </c:pt>
                <c:pt idx="214">
                  <c:v>0.20842392370786078</c:v>
                </c:pt>
                <c:pt idx="215">
                  <c:v>0.20582112530136812</c:v>
                </c:pt>
                <c:pt idx="216">
                  <c:v>0.20455626593598969</c:v>
                </c:pt>
                <c:pt idx="217">
                  <c:v>0.2013811894256515</c:v>
                </c:pt>
                <c:pt idx="218">
                  <c:v>0.20023964652138096</c:v>
                </c:pt>
                <c:pt idx="219">
                  <c:v>0.19980592394066818</c:v>
                </c:pt>
                <c:pt idx="220">
                  <c:v>0.20111277649089337</c:v>
                </c:pt>
                <c:pt idx="221">
                  <c:v>0.19531934934608555</c:v>
                </c:pt>
                <c:pt idx="222">
                  <c:v>0.1957935041398671</c:v>
                </c:pt>
                <c:pt idx="223">
                  <c:v>0.19502631508879681</c:v>
                </c:pt>
                <c:pt idx="224">
                  <c:v>0.19520734644189799</c:v>
                </c:pt>
                <c:pt idx="225">
                  <c:v>0.19856781206295257</c:v>
                </c:pt>
                <c:pt idx="226">
                  <c:v>0.19928670061655099</c:v>
                </c:pt>
                <c:pt idx="227">
                  <c:v>0.20216175692361971</c:v>
                </c:pt>
                <c:pt idx="228">
                  <c:v>0.20182848607328005</c:v>
                </c:pt>
                <c:pt idx="229">
                  <c:v>0.2042734298085887</c:v>
                </c:pt>
                <c:pt idx="230">
                  <c:v>0.20666048510793175</c:v>
                </c:pt>
                <c:pt idx="231">
                  <c:v>0.20635611855096708</c:v>
                </c:pt>
                <c:pt idx="232">
                  <c:v>0.20946649653412422</c:v>
                </c:pt>
                <c:pt idx="233">
                  <c:v>0.20841806066018617</c:v>
                </c:pt>
                <c:pt idx="234">
                  <c:v>0.21565146274556576</c:v>
                </c:pt>
                <c:pt idx="235">
                  <c:v>0.21130828201583512</c:v>
                </c:pt>
                <c:pt idx="236">
                  <c:v>0.21013279517652042</c:v>
                </c:pt>
                <c:pt idx="237">
                  <c:v>0.21024002506616973</c:v>
                </c:pt>
                <c:pt idx="238">
                  <c:v>0.20795129819619915</c:v>
                </c:pt>
                <c:pt idx="239">
                  <c:v>0.20919636470052674</c:v>
                </c:pt>
                <c:pt idx="240">
                  <c:v>0.20780016116035457</c:v>
                </c:pt>
                <c:pt idx="241">
                  <c:v>0.20956818689560525</c:v>
                </c:pt>
                <c:pt idx="242">
                  <c:v>0.20922720013983012</c:v>
                </c:pt>
                <c:pt idx="243">
                  <c:v>0.21499290332755086</c:v>
                </c:pt>
                <c:pt idx="244">
                  <c:v>0.21052297169034304</c:v>
                </c:pt>
                <c:pt idx="245">
                  <c:v>0.20927918860328276</c:v>
                </c:pt>
                <c:pt idx="246">
                  <c:v>0.21032210778073526</c:v>
                </c:pt>
                <c:pt idx="247">
                  <c:v>0.21099807173158505</c:v>
                </c:pt>
                <c:pt idx="248">
                  <c:v>0.20696190899205097</c:v>
                </c:pt>
                <c:pt idx="249">
                  <c:v>0.21120866703822749</c:v>
                </c:pt>
                <c:pt idx="250">
                  <c:v>0.21180226788974146</c:v>
                </c:pt>
                <c:pt idx="251">
                  <c:v>0.21219264987424455</c:v>
                </c:pt>
                <c:pt idx="252">
                  <c:v>0.21201114189486892</c:v>
                </c:pt>
                <c:pt idx="253">
                  <c:v>0.21608352355648691</c:v>
                </c:pt>
                <c:pt idx="254">
                  <c:v>0.2245626588552731</c:v>
                </c:pt>
                <c:pt idx="255">
                  <c:v>0.22452568324868527</c:v>
                </c:pt>
                <c:pt idx="256">
                  <c:v>0.24464774802191114</c:v>
                </c:pt>
                <c:pt idx="257">
                  <c:v>0.25024944117442316</c:v>
                </c:pt>
                <c:pt idx="258">
                  <c:v>0.26574300082912955</c:v>
                </c:pt>
                <c:pt idx="259">
                  <c:v>0.26143441770132486</c:v>
                </c:pt>
                <c:pt idx="260">
                  <c:v>0.25799034330684711</c:v>
                </c:pt>
                <c:pt idx="261">
                  <c:v>0.26092433167195289</c:v>
                </c:pt>
              </c:numCache>
            </c:numRef>
          </c:val>
        </c:ser>
        <c:marker val="1"/>
        <c:axId val="133420928"/>
        <c:axId val="133422464"/>
      </c:lineChart>
      <c:catAx>
        <c:axId val="133420928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sz="1000"/>
            </a:pPr>
            <a:endParaRPr lang="en-US"/>
          </a:p>
        </c:txPr>
        <c:crossAx val="133422464"/>
        <c:crosses val="autoZero"/>
        <c:lblAlgn val="ctr"/>
        <c:lblOffset val="100"/>
        <c:tickLblSkip val="40"/>
        <c:tickMarkSkip val="40"/>
      </c:catAx>
      <c:valAx>
        <c:axId val="133422464"/>
        <c:scaling>
          <c:orientation val="minMax"/>
          <c:max val="0.30000000000000032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sz="1000"/>
            </a:pPr>
            <a:endParaRPr lang="en-US"/>
          </a:p>
        </c:txPr>
        <c:crossAx val="133420928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295604</xdr:colOff>
      <xdr:row>6</xdr:row>
      <xdr:rowOff>115957</xdr:rowOff>
    </xdr:from>
    <xdr:to>
      <xdr:col>15</xdr:col>
      <xdr:colOff>256761</xdr:colOff>
      <xdr:row>27</xdr:row>
      <xdr:rowOff>56493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Y255"/>
  <sheetViews>
    <sheetView zoomScaleNormal="100" workbookViewId="0">
      <selection activeCell="D2" sqref="D2"/>
    </sheetView>
  </sheetViews>
  <sheetFormatPr defaultRowHeight="15"/>
  <cols>
    <col min="1" max="1" width="5.42578125" bestFit="1" customWidth="1"/>
    <col min="2" max="2" width="7.85546875" bestFit="1" customWidth="1"/>
    <col min="3" max="3" width="8.85546875" bestFit="1" customWidth="1"/>
    <col min="4" max="4" width="6.42578125" bestFit="1" customWidth="1"/>
    <col min="5" max="5" width="8.5703125" bestFit="1" customWidth="1"/>
    <col min="6" max="6" width="12.5703125" bestFit="1" customWidth="1"/>
    <col min="7" max="9" width="8.5703125" bestFit="1" customWidth="1"/>
    <col min="10" max="10" width="4" bestFit="1" customWidth="1"/>
    <col min="12" max="12" width="10.85546875" bestFit="1" customWidth="1"/>
    <col min="13" max="13" width="21.5703125" bestFit="1" customWidth="1"/>
    <col min="14" max="14" width="29.42578125" bestFit="1" customWidth="1"/>
    <col min="15" max="15" width="18.28515625" bestFit="1" customWidth="1"/>
    <col min="16" max="16" width="26.28515625" bestFit="1" customWidth="1"/>
    <col min="17" max="17" width="16.85546875" bestFit="1" customWidth="1"/>
    <col min="19" max="19" width="10.85546875" bestFit="1" customWidth="1"/>
    <col min="20" max="22" width="10.85546875" customWidth="1"/>
  </cols>
  <sheetData>
    <row r="1" spans="1:25">
      <c r="A1" t="s">
        <v>5</v>
      </c>
      <c r="B1" t="s">
        <v>6</v>
      </c>
      <c r="C1" t="s">
        <v>0</v>
      </c>
      <c r="D1" t="s">
        <v>17</v>
      </c>
      <c r="E1" t="s">
        <v>8</v>
      </c>
      <c r="F1" t="s">
        <v>9</v>
      </c>
      <c r="G1" t="s">
        <v>1</v>
      </c>
      <c r="H1" t="s">
        <v>2</v>
      </c>
      <c r="I1" t="s">
        <v>3</v>
      </c>
      <c r="J1" t="s">
        <v>4</v>
      </c>
      <c r="L1" t="s">
        <v>7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W1" t="str">
        <f>IFERROR(VLOOKUP(Graph!A1,$L$1:$Q$254,#REF!+1,FALSE),"")</f>
        <v/>
      </c>
      <c r="X1" t="s">
        <v>4</v>
      </c>
      <c r="Y1" t="s">
        <v>10</v>
      </c>
    </row>
    <row r="2" spans="1:25">
      <c r="A2">
        <v>1947</v>
      </c>
      <c r="B2">
        <v>1</v>
      </c>
      <c r="C2" s="1">
        <v>143000000</v>
      </c>
      <c r="D2">
        <v>1.4</v>
      </c>
      <c r="E2">
        <v>8.9049999999999994</v>
      </c>
      <c r="F2">
        <f>+D2/E2*100</f>
        <v>15.721504772599662</v>
      </c>
      <c r="G2">
        <v>1770.15</v>
      </c>
      <c r="H2">
        <v>296.51799999999997</v>
      </c>
      <c r="I2">
        <v>192.047</v>
      </c>
      <c r="J2">
        <v>0</v>
      </c>
      <c r="L2">
        <f t="shared" ref="L2:L65" si="0">+A2+B2/4</f>
        <v>1947.25</v>
      </c>
      <c r="M2">
        <f>+I2/H2</f>
        <v>0.6476740029273097</v>
      </c>
      <c r="N2">
        <f>(I2-F2)/H2</f>
        <v>0.59465359683864161</v>
      </c>
      <c r="O2">
        <f>+I2/G2</f>
        <v>0.10849193571166285</v>
      </c>
      <c r="P2">
        <f>(I2-F2)/G2</f>
        <v>9.9610482290992466E-2</v>
      </c>
      <c r="Q2">
        <f>+H2/G2</f>
        <v>0.16751009801429256</v>
      </c>
      <c r="W2" t="str">
        <f>IFERROR(VLOOKUP(Graph!A11,$L$1:$Q$254,#REF!+1,FALSE),"")</f>
        <v/>
      </c>
      <c r="Y2" t="e">
        <f>+IF(Graph!A11&gt;#REF!,"a","b")</f>
        <v>#REF!</v>
      </c>
    </row>
    <row r="3" spans="1:25">
      <c r="A3">
        <v>1947</v>
      </c>
      <c r="B3">
        <v>2</v>
      </c>
      <c r="C3" s="1">
        <v>144000000</v>
      </c>
      <c r="D3">
        <v>1.7</v>
      </c>
      <c r="E3">
        <v>8.923</v>
      </c>
      <c r="F3">
        <f t="shared" ref="F3:F66" si="1">+D3/E3*100</f>
        <v>19.051888378348089</v>
      </c>
      <c r="G3">
        <v>1768.3</v>
      </c>
      <c r="H3">
        <v>299.39800000000002</v>
      </c>
      <c r="I3">
        <v>197.49700000000001</v>
      </c>
      <c r="J3">
        <v>0</v>
      </c>
      <c r="L3">
        <f t="shared" si="0"/>
        <v>1947.5</v>
      </c>
      <c r="M3">
        <f t="shared" ref="M3:M66" si="2">+I3/H3</f>
        <v>0.65964702503022732</v>
      </c>
      <c r="N3">
        <f t="shared" ref="N3:N66" si="3">(I3-F3)/H3</f>
        <v>0.59601303823556573</v>
      </c>
      <c r="O3">
        <f t="shared" ref="O3:O66" si="4">+I3/G3</f>
        <v>0.11168749646553187</v>
      </c>
      <c r="P3">
        <f t="shared" ref="P3:P66" si="5">(I3-F3)/G3</f>
        <v>0.10091336968933548</v>
      </c>
      <c r="Q3">
        <f t="shared" ref="Q3:Q66" si="6">+H3/G3</f>
        <v>0.16931403042470172</v>
      </c>
      <c r="W3" t="str">
        <f>IFERROR(VLOOKUP(Graph!A12,$L$1:$Q$254,#REF!+1,FALSE),"")</f>
        <v/>
      </c>
      <c r="Y3" t="e">
        <f>+IF(Graph!A12&gt;#REF!,"a","b")</f>
        <v>#REF!</v>
      </c>
    </row>
    <row r="4" spans="1:25">
      <c r="A4">
        <v>1947</v>
      </c>
      <c r="B4">
        <v>3</v>
      </c>
      <c r="C4" s="1">
        <v>145000000</v>
      </c>
      <c r="D4">
        <v>1.6</v>
      </c>
      <c r="E4">
        <v>8.7840000000000007</v>
      </c>
      <c r="F4">
        <f t="shared" si="1"/>
        <v>18.214936247723131</v>
      </c>
      <c r="G4">
        <v>1768.79</v>
      </c>
      <c r="H4">
        <v>323.42200000000003</v>
      </c>
      <c r="I4">
        <v>204.41399999999999</v>
      </c>
      <c r="J4">
        <v>0</v>
      </c>
      <c r="L4">
        <f t="shared" si="0"/>
        <v>1947.75</v>
      </c>
      <c r="M4">
        <f t="shared" si="2"/>
        <v>0.6320349265046904</v>
      </c>
      <c r="N4">
        <f t="shared" si="3"/>
        <v>0.57571551642212604</v>
      </c>
      <c r="O4">
        <f t="shared" si="4"/>
        <v>0.11556713911770193</v>
      </c>
      <c r="P4">
        <f t="shared" si="5"/>
        <v>0.10526917483266915</v>
      </c>
      <c r="Q4">
        <f t="shared" si="6"/>
        <v>0.18284929245416359</v>
      </c>
      <c r="W4" t="str">
        <f>IFERROR(VLOOKUP(Graph!A13,$L$1:$Q$254,#REF!+1,FALSE),"")</f>
        <v/>
      </c>
      <c r="Y4" t="e">
        <f>+IF(Graph!A13&gt;#REF!,"a","b")</f>
        <v>#REF!</v>
      </c>
    </row>
    <row r="5" spans="1:25">
      <c r="A5">
        <v>1947</v>
      </c>
      <c r="B5">
        <v>4</v>
      </c>
      <c r="C5" s="1">
        <v>145000000</v>
      </c>
      <c r="D5">
        <v>1.6</v>
      </c>
      <c r="E5">
        <v>8.8870000000000005</v>
      </c>
      <c r="F5">
        <f t="shared" si="1"/>
        <v>18.003825812985262</v>
      </c>
      <c r="G5">
        <v>1802.78</v>
      </c>
      <c r="H5">
        <v>294.91399999999999</v>
      </c>
      <c r="I5">
        <v>205.82599999999999</v>
      </c>
      <c r="J5">
        <v>0</v>
      </c>
      <c r="L5">
        <f t="shared" si="0"/>
        <v>1948</v>
      </c>
      <c r="M5">
        <f t="shared" si="2"/>
        <v>0.6979187152864903</v>
      </c>
      <c r="N5">
        <f t="shared" si="3"/>
        <v>0.63687100031539612</v>
      </c>
      <c r="O5">
        <f t="shared" si="4"/>
        <v>0.11417144632179189</v>
      </c>
      <c r="P5">
        <f t="shared" si="5"/>
        <v>0.10418474477585436</v>
      </c>
      <c r="Q5">
        <f t="shared" si="6"/>
        <v>0.16358845782624612</v>
      </c>
      <c r="W5" t="str">
        <f>IFERROR(VLOOKUP(Graph!A14,$L$1:$Q$254,#REF!+1,FALSE),"")</f>
        <v/>
      </c>
      <c r="Y5" t="e">
        <f>+IF(Graph!A14&gt;#REF!,"a","b")</f>
        <v>#REF!</v>
      </c>
    </row>
    <row r="6" spans="1:25">
      <c r="A6">
        <v>1948</v>
      </c>
      <c r="B6">
        <v>1</v>
      </c>
      <c r="C6" s="1">
        <v>146000000</v>
      </c>
      <c r="D6">
        <v>1.6</v>
      </c>
      <c r="E6">
        <v>9.0370000000000008</v>
      </c>
      <c r="F6">
        <f t="shared" si="1"/>
        <v>17.704990594223744</v>
      </c>
      <c r="G6">
        <v>1824.87</v>
      </c>
      <c r="H6">
        <v>302.75700000000001</v>
      </c>
      <c r="I6">
        <v>207.49600000000001</v>
      </c>
      <c r="J6">
        <v>0</v>
      </c>
      <c r="L6">
        <f t="shared" si="0"/>
        <v>1948.25</v>
      </c>
      <c r="M6">
        <f t="shared" si="2"/>
        <v>0.68535492160379452</v>
      </c>
      <c r="N6">
        <f t="shared" si="3"/>
        <v>0.62687571024212907</v>
      </c>
      <c r="O6">
        <f t="shared" si="4"/>
        <v>0.11370453785749123</v>
      </c>
      <c r="P6">
        <f t="shared" si="5"/>
        <v>0.10400248204298185</v>
      </c>
      <c r="Q6">
        <f t="shared" si="6"/>
        <v>0.1659060645415838</v>
      </c>
      <c r="W6" t="str">
        <f>IFERROR(VLOOKUP(Graph!A15,$L$1:$Q$254,#REF!+1,FALSE),"")</f>
        <v/>
      </c>
      <c r="Y6" t="e">
        <f>+IF(Graph!A15&gt;#REF!,"a","b")</f>
        <v>#REF!</v>
      </c>
    </row>
    <row r="7" spans="1:25">
      <c r="A7">
        <v>1948</v>
      </c>
      <c r="B7">
        <v>2</v>
      </c>
      <c r="C7" s="1">
        <v>147000000</v>
      </c>
      <c r="D7">
        <v>1.7</v>
      </c>
      <c r="E7">
        <v>9.1170000000000009</v>
      </c>
      <c r="F7">
        <f t="shared" si="1"/>
        <v>18.646484589228908</v>
      </c>
      <c r="G7">
        <v>1853.42</v>
      </c>
      <c r="H7">
        <v>319.02300000000002</v>
      </c>
      <c r="I7">
        <v>209.41499999999999</v>
      </c>
      <c r="J7">
        <v>0</v>
      </c>
      <c r="L7">
        <f t="shared" si="0"/>
        <v>1948.5</v>
      </c>
      <c r="M7">
        <f t="shared" si="2"/>
        <v>0.65642602570974495</v>
      </c>
      <c r="N7">
        <f t="shared" si="3"/>
        <v>0.5979773101336614</v>
      </c>
      <c r="O7">
        <f t="shared" si="4"/>
        <v>0.11298842140475444</v>
      </c>
      <c r="P7">
        <f t="shared" si="5"/>
        <v>0.1029278390277277</v>
      </c>
      <c r="Q7">
        <f t="shared" si="6"/>
        <v>0.17212666314165165</v>
      </c>
      <c r="W7" t="str">
        <f>IFERROR(VLOOKUP(Graph!A16,$L$1:$Q$254,#REF!+1,FALSE),"")</f>
        <v/>
      </c>
      <c r="Y7" t="e">
        <f>+IF(Graph!A16&gt;#REF!,"a","b")</f>
        <v>#REF!</v>
      </c>
    </row>
    <row r="8" spans="1:25">
      <c r="A8">
        <v>1948</v>
      </c>
      <c r="B8">
        <v>3</v>
      </c>
      <c r="C8" s="1">
        <v>147000000</v>
      </c>
      <c r="D8">
        <v>1.8</v>
      </c>
      <c r="E8">
        <v>9.3249999999999993</v>
      </c>
      <c r="F8">
        <f t="shared" si="1"/>
        <v>19.302949061662201</v>
      </c>
      <c r="G8">
        <v>1865.25</v>
      </c>
      <c r="H8">
        <v>339.63799999999998</v>
      </c>
      <c r="I8">
        <v>211.233</v>
      </c>
      <c r="J8">
        <v>0</v>
      </c>
      <c r="L8">
        <f t="shared" si="0"/>
        <v>1948.75</v>
      </c>
      <c r="M8">
        <f t="shared" si="2"/>
        <v>0.62193570801853748</v>
      </c>
      <c r="N8">
        <f t="shared" si="3"/>
        <v>0.56510181704737938</v>
      </c>
      <c r="O8">
        <f t="shared" si="4"/>
        <v>0.1132464817048653</v>
      </c>
      <c r="P8">
        <f t="shared" si="5"/>
        <v>0.10289776219720563</v>
      </c>
      <c r="Q8">
        <f t="shared" si="6"/>
        <v>0.18208711968904973</v>
      </c>
      <c r="W8" t="str">
        <f>IFERROR(VLOOKUP(Graph!A17,$L$1:$Q$254,#REF!+1,FALSE),"")</f>
        <v/>
      </c>
      <c r="Y8" t="e">
        <f>+IF(Graph!A17&gt;#REF!,"a","b")</f>
        <v>#REF!</v>
      </c>
    </row>
    <row r="9" spans="1:25">
      <c r="A9">
        <v>1948</v>
      </c>
      <c r="B9">
        <v>4</v>
      </c>
      <c r="C9" s="1">
        <v>148000000</v>
      </c>
      <c r="D9">
        <v>1.9</v>
      </c>
      <c r="E9">
        <v>9.3940000000000001</v>
      </c>
      <c r="F9">
        <f t="shared" si="1"/>
        <v>20.22567596338088</v>
      </c>
      <c r="G9">
        <v>1874.49</v>
      </c>
      <c r="H9">
        <v>353.613</v>
      </c>
      <c r="I9">
        <v>213.30099999999999</v>
      </c>
      <c r="J9">
        <v>1</v>
      </c>
      <c r="L9">
        <f t="shared" si="0"/>
        <v>1949</v>
      </c>
      <c r="M9">
        <f t="shared" si="2"/>
        <v>0.60320463331382046</v>
      </c>
      <c r="N9">
        <f t="shared" si="3"/>
        <v>0.54600742630112331</v>
      </c>
      <c r="O9">
        <f t="shared" si="4"/>
        <v>0.11379148461714919</v>
      </c>
      <c r="P9">
        <f t="shared" si="5"/>
        <v>0.10300152256700175</v>
      </c>
      <c r="Q9">
        <f t="shared" si="6"/>
        <v>0.18864491141590511</v>
      </c>
      <c r="W9" t="str">
        <f>IFERROR(VLOOKUP(Graph!A18,$L$1:$Q$254,#REF!+1,FALSE),"")</f>
        <v/>
      </c>
      <c r="X9">
        <v>0.3</v>
      </c>
      <c r="Y9" t="e">
        <f>+IF(Graph!A18&gt;#REF!,"a","b")</f>
        <v>#REF!</v>
      </c>
    </row>
    <row r="10" spans="1:25">
      <c r="A10">
        <v>1949</v>
      </c>
      <c r="B10">
        <v>1</v>
      </c>
      <c r="C10" s="1">
        <v>149000000</v>
      </c>
      <c r="D10">
        <v>1.7</v>
      </c>
      <c r="E10">
        <v>9.5709999999999997</v>
      </c>
      <c r="F10">
        <f t="shared" si="1"/>
        <v>17.761989342806395</v>
      </c>
      <c r="G10">
        <v>1844.34</v>
      </c>
      <c r="H10">
        <v>366.03500000000003</v>
      </c>
      <c r="I10">
        <v>221.84800000000001</v>
      </c>
      <c r="J10">
        <v>1</v>
      </c>
      <c r="L10">
        <f t="shared" si="0"/>
        <v>1949.25</v>
      </c>
      <c r="M10">
        <f t="shared" si="2"/>
        <v>0.60608411763902359</v>
      </c>
      <c r="N10">
        <f t="shared" si="3"/>
        <v>0.5575587325179111</v>
      </c>
      <c r="O10">
        <f t="shared" si="4"/>
        <v>0.12028584751184707</v>
      </c>
      <c r="P10">
        <f t="shared" si="5"/>
        <v>0.11065530794603685</v>
      </c>
      <c r="Q10">
        <f t="shared" si="6"/>
        <v>0.19846394916338639</v>
      </c>
      <c r="W10" t="str">
        <f>IFERROR(VLOOKUP(Graph!A19,$L$1:$Q$254,#REF!+1,FALSE),"")</f>
        <v/>
      </c>
      <c r="X10">
        <v>0.3</v>
      </c>
      <c r="Y10" t="e">
        <f>+IF(Graph!A19&gt;#REF!,"a","b")</f>
        <v>#REF!</v>
      </c>
    </row>
    <row r="11" spans="1:25">
      <c r="A11">
        <v>1949</v>
      </c>
      <c r="B11">
        <v>2</v>
      </c>
      <c r="C11" s="1">
        <v>149000000</v>
      </c>
      <c r="D11">
        <v>1.7</v>
      </c>
      <c r="E11">
        <v>9.5009999999999994</v>
      </c>
      <c r="F11">
        <f t="shared" si="1"/>
        <v>17.89285338385433</v>
      </c>
      <c r="G11">
        <v>1830.69</v>
      </c>
      <c r="H11">
        <v>379.92200000000003</v>
      </c>
      <c r="I11">
        <v>232.56100000000001</v>
      </c>
      <c r="J11">
        <v>1</v>
      </c>
      <c r="L11">
        <f t="shared" si="0"/>
        <v>1949.5</v>
      </c>
      <c r="M11">
        <f t="shared" si="2"/>
        <v>0.61212827896252386</v>
      </c>
      <c r="N11">
        <f t="shared" si="3"/>
        <v>0.56503215559021502</v>
      </c>
      <c r="O11">
        <f t="shared" si="4"/>
        <v>0.12703461536360608</v>
      </c>
      <c r="P11">
        <f t="shared" si="5"/>
        <v>0.11726078506800479</v>
      </c>
      <c r="Q11">
        <f t="shared" si="6"/>
        <v>0.20752940148250115</v>
      </c>
      <c r="W11" t="str">
        <f>IFERROR(VLOOKUP(Graph!A20,$L$1:$Q$254,#REF!+1,FALSE),"")</f>
        <v/>
      </c>
      <c r="X11">
        <v>0.3</v>
      </c>
      <c r="Y11" t="e">
        <f>+IF(Graph!A20&gt;#REF!,"a","b")</f>
        <v>#REF!</v>
      </c>
    </row>
    <row r="12" spans="1:25">
      <c r="A12">
        <v>1949</v>
      </c>
      <c r="B12">
        <v>3</v>
      </c>
      <c r="C12" s="1">
        <v>150000000</v>
      </c>
      <c r="D12">
        <v>2.1</v>
      </c>
      <c r="E12">
        <v>9.3829999999999991</v>
      </c>
      <c r="F12">
        <f t="shared" si="1"/>
        <v>22.380901630608552</v>
      </c>
      <c r="G12">
        <v>1855.88</v>
      </c>
      <c r="H12">
        <v>382.93200000000002</v>
      </c>
      <c r="I12">
        <v>241.05799999999999</v>
      </c>
      <c r="J12">
        <v>1</v>
      </c>
      <c r="L12">
        <f t="shared" si="0"/>
        <v>1949.75</v>
      </c>
      <c r="M12">
        <f t="shared" si="2"/>
        <v>0.62950602195690086</v>
      </c>
      <c r="N12">
        <f t="shared" si="3"/>
        <v>0.57105987060206886</v>
      </c>
      <c r="O12">
        <f t="shared" si="4"/>
        <v>0.12988878591288228</v>
      </c>
      <c r="P12">
        <f t="shared" si="5"/>
        <v>0.11782933075920396</v>
      </c>
      <c r="Q12">
        <f t="shared" si="6"/>
        <v>0.20633446127982413</v>
      </c>
      <c r="W12" t="str">
        <f>IFERROR(VLOOKUP(Graph!A21,$L$1:$Q$254,#REF!+1,FALSE),"")</f>
        <v/>
      </c>
      <c r="X12">
        <v>0.3</v>
      </c>
      <c r="Y12" t="e">
        <f>+IF(Graph!A21&gt;#REF!,"a","b")</f>
        <v>#REF!</v>
      </c>
    </row>
    <row r="13" spans="1:25">
      <c r="A13">
        <v>1949</v>
      </c>
      <c r="B13">
        <v>4</v>
      </c>
      <c r="C13" s="1">
        <v>151000000</v>
      </c>
      <c r="D13">
        <v>1.9</v>
      </c>
      <c r="E13">
        <v>9.4740000000000002</v>
      </c>
      <c r="F13">
        <f t="shared" si="1"/>
        <v>20.054887059320244</v>
      </c>
      <c r="G13">
        <v>1839.62</v>
      </c>
      <c r="H13">
        <v>364.08300000000003</v>
      </c>
      <c r="I13">
        <v>248.71799999999999</v>
      </c>
      <c r="J13">
        <v>1</v>
      </c>
      <c r="L13">
        <f t="shared" si="0"/>
        <v>1950</v>
      </c>
      <c r="M13">
        <f t="shared" si="2"/>
        <v>0.68313543889717443</v>
      </c>
      <c r="N13">
        <f t="shared" si="3"/>
        <v>0.62805215552684346</v>
      </c>
      <c r="O13">
        <f t="shared" si="4"/>
        <v>0.1352007479805612</v>
      </c>
      <c r="P13">
        <f t="shared" si="5"/>
        <v>0.1242991014126177</v>
      </c>
      <c r="Q13">
        <f t="shared" si="6"/>
        <v>0.19791206879681675</v>
      </c>
      <c r="W13" t="str">
        <f>IFERROR(VLOOKUP(Graph!A22,$L$1:$Q$254,#REF!+1,FALSE),"")</f>
        <v/>
      </c>
      <c r="X13">
        <v>0.3</v>
      </c>
      <c r="Y13" t="e">
        <f>+IF(Graph!A22&gt;#REF!,"a","b")</f>
        <v>#REF!</v>
      </c>
    </row>
    <row r="14" spans="1:25">
      <c r="A14">
        <v>1950</v>
      </c>
      <c r="B14">
        <v>1</v>
      </c>
      <c r="C14" s="1">
        <v>152000000</v>
      </c>
      <c r="D14">
        <v>1.9</v>
      </c>
      <c r="E14">
        <v>9.4169999999999998</v>
      </c>
      <c r="F14">
        <f t="shared" si="1"/>
        <v>20.176276945948814</v>
      </c>
      <c r="G14">
        <v>1916.17</v>
      </c>
      <c r="H14">
        <v>412.40300000000002</v>
      </c>
      <c r="I14">
        <v>257.351</v>
      </c>
      <c r="J14">
        <v>0</v>
      </c>
      <c r="L14">
        <f t="shared" si="0"/>
        <v>1950.25</v>
      </c>
      <c r="M14">
        <f t="shared" si="2"/>
        <v>0.62402795323991334</v>
      </c>
      <c r="N14">
        <f t="shared" si="3"/>
        <v>0.57510426222421074</v>
      </c>
      <c r="O14">
        <f t="shared" si="4"/>
        <v>0.13430488944091598</v>
      </c>
      <c r="P14">
        <f t="shared" si="5"/>
        <v>0.12377540774255477</v>
      </c>
      <c r="Q14">
        <f t="shared" si="6"/>
        <v>0.21522255332251314</v>
      </c>
      <c r="W14" t="str">
        <f>IFERROR(VLOOKUP(Graph!A23,$L$1:$Q$254,#REF!+1,FALSE),"")</f>
        <v/>
      </c>
      <c r="Y14" t="e">
        <f>+IF(Graph!A23&gt;#REF!,"a","b")</f>
        <v>#REF!</v>
      </c>
    </row>
    <row r="15" spans="1:25">
      <c r="A15">
        <v>1950</v>
      </c>
      <c r="B15">
        <v>2</v>
      </c>
      <c r="C15" s="1">
        <v>152000000</v>
      </c>
      <c r="D15">
        <v>1.9</v>
      </c>
      <c r="E15">
        <v>9.3699999999999992</v>
      </c>
      <c r="F15">
        <f t="shared" si="1"/>
        <v>20.277481323372466</v>
      </c>
      <c r="G15">
        <v>1972.82</v>
      </c>
      <c r="H15">
        <v>370.20499999999998</v>
      </c>
      <c r="I15">
        <v>262.97000000000003</v>
      </c>
      <c r="J15">
        <v>0</v>
      </c>
      <c r="L15">
        <f t="shared" si="0"/>
        <v>1950.5</v>
      </c>
      <c r="M15">
        <f t="shared" si="2"/>
        <v>0.71033616509771624</v>
      </c>
      <c r="N15">
        <f t="shared" si="3"/>
        <v>0.65556250908720193</v>
      </c>
      <c r="O15">
        <f t="shared" si="4"/>
        <v>0.13329649942721589</v>
      </c>
      <c r="P15">
        <f t="shared" si="5"/>
        <v>0.12301807497725468</v>
      </c>
      <c r="Q15">
        <f t="shared" si="6"/>
        <v>0.18765270019565899</v>
      </c>
      <c r="W15" t="str">
        <f>IFERROR(VLOOKUP(Graph!A24,$L$1:$Q$254,#REF!+1,FALSE),"")</f>
        <v/>
      </c>
      <c r="Y15" t="e">
        <f>+IF(Graph!A24&gt;#REF!,"a","b")</f>
        <v>#REF!</v>
      </c>
    </row>
    <row r="16" spans="1:25">
      <c r="A16">
        <v>1950</v>
      </c>
      <c r="B16">
        <v>3</v>
      </c>
      <c r="C16" s="1">
        <v>153000000</v>
      </c>
      <c r="D16">
        <v>1.9</v>
      </c>
      <c r="E16">
        <v>9.5150000000000006</v>
      </c>
      <c r="F16">
        <f t="shared" si="1"/>
        <v>19.968470835522854</v>
      </c>
      <c r="G16">
        <v>2051.79</v>
      </c>
      <c r="H16">
        <v>332.35700000000003</v>
      </c>
      <c r="I16">
        <v>256.63099999999997</v>
      </c>
      <c r="J16">
        <v>0</v>
      </c>
      <c r="L16">
        <f t="shared" si="0"/>
        <v>1950.75</v>
      </c>
      <c r="M16">
        <f t="shared" si="2"/>
        <v>0.77215464094332287</v>
      </c>
      <c r="N16">
        <f t="shared" si="3"/>
        <v>0.71207325004280664</v>
      </c>
      <c r="O16">
        <f t="shared" si="4"/>
        <v>0.12507664039692171</v>
      </c>
      <c r="P16">
        <f t="shared" si="5"/>
        <v>0.11534442080548064</v>
      </c>
      <c r="Q16">
        <f t="shared" si="6"/>
        <v>0.16198392623026725</v>
      </c>
      <c r="W16" t="str">
        <f>IFERROR(VLOOKUP(Graph!A25,$L$1:$Q$254,#REF!+1,FALSE),"")</f>
        <v/>
      </c>
      <c r="Y16" t="e">
        <f>+IF(Graph!A25&gt;#REF!,"a","b")</f>
        <v>#REF!</v>
      </c>
    </row>
    <row r="17" spans="1:25">
      <c r="A17">
        <v>1950</v>
      </c>
      <c r="B17">
        <v>4</v>
      </c>
      <c r="C17" s="1">
        <v>154000000</v>
      </c>
      <c r="D17">
        <v>1.9</v>
      </c>
      <c r="E17">
        <v>9.65</v>
      </c>
      <c r="F17">
        <f t="shared" si="1"/>
        <v>19.689119170984455</v>
      </c>
      <c r="G17">
        <v>2093.69</v>
      </c>
      <c r="H17">
        <v>370.29899999999998</v>
      </c>
      <c r="I17">
        <v>254.078</v>
      </c>
      <c r="J17">
        <v>0</v>
      </c>
      <c r="L17">
        <f t="shared" si="0"/>
        <v>1951</v>
      </c>
      <c r="M17">
        <f t="shared" si="2"/>
        <v>0.68614281972136038</v>
      </c>
      <c r="N17">
        <f t="shared" si="3"/>
        <v>0.63297195193347955</v>
      </c>
      <c r="O17">
        <f t="shared" si="4"/>
        <v>0.12135416417903319</v>
      </c>
      <c r="P17">
        <f t="shared" si="5"/>
        <v>0.11195013628045009</v>
      </c>
      <c r="Q17">
        <f t="shared" si="6"/>
        <v>0.1768642922304639</v>
      </c>
      <c r="W17" t="str">
        <f>IFERROR(VLOOKUP(Graph!A26,$L$1:$Q$254,#REF!+1,FALSE),"")</f>
        <v/>
      </c>
      <c r="Y17" t="e">
        <f>+IF(Graph!A26&gt;#REF!,"a","b")</f>
        <v>#REF!</v>
      </c>
    </row>
    <row r="18" spans="1:25">
      <c r="A18">
        <v>1951</v>
      </c>
      <c r="B18">
        <v>1</v>
      </c>
      <c r="C18" s="1">
        <v>154000000</v>
      </c>
      <c r="D18">
        <v>2</v>
      </c>
      <c r="E18">
        <v>10.11</v>
      </c>
      <c r="F18">
        <f t="shared" si="1"/>
        <v>19.782393669634025</v>
      </c>
      <c r="G18">
        <v>2125.3200000000002</v>
      </c>
      <c r="H18">
        <v>413.36099999999999</v>
      </c>
      <c r="I18">
        <v>250.19499999999999</v>
      </c>
      <c r="J18">
        <v>0</v>
      </c>
      <c r="L18">
        <f t="shared" si="0"/>
        <v>1951.25</v>
      </c>
      <c r="M18">
        <f t="shared" si="2"/>
        <v>0.60526996983266446</v>
      </c>
      <c r="N18">
        <f t="shared" si="3"/>
        <v>0.55741254334677437</v>
      </c>
      <c r="O18">
        <f t="shared" si="4"/>
        <v>0.11772109611729056</v>
      </c>
      <c r="P18">
        <f t="shared" si="5"/>
        <v>0.10841313605968322</v>
      </c>
      <c r="Q18">
        <f t="shared" si="6"/>
        <v>0.19449353509118625</v>
      </c>
      <c r="W18" t="str">
        <f>IFERROR(VLOOKUP(Graph!A27,$L$1:$Q$254,#REF!+1,FALSE),"")</f>
        <v/>
      </c>
      <c r="Y18" t="e">
        <f>+IF(Graph!A27&gt;#REF!,"a","b")</f>
        <v>#REF!</v>
      </c>
    </row>
    <row r="19" spans="1:25">
      <c r="A19">
        <v>1951</v>
      </c>
      <c r="B19">
        <v>2</v>
      </c>
      <c r="C19" s="1">
        <v>155000000</v>
      </c>
      <c r="D19">
        <v>2.1</v>
      </c>
      <c r="E19">
        <v>10.029</v>
      </c>
      <c r="F19">
        <f t="shared" si="1"/>
        <v>20.939276099311996</v>
      </c>
      <c r="G19">
        <v>2162.13</v>
      </c>
      <c r="H19">
        <v>479.21699999999998</v>
      </c>
      <c r="I19">
        <v>252.38</v>
      </c>
      <c r="J19">
        <v>0</v>
      </c>
      <c r="L19">
        <f t="shared" si="0"/>
        <v>1951.5</v>
      </c>
      <c r="M19">
        <f t="shared" si="2"/>
        <v>0.52665076572826086</v>
      </c>
      <c r="N19">
        <f t="shared" si="3"/>
        <v>0.48295599676281936</v>
      </c>
      <c r="O19">
        <f t="shared" si="4"/>
        <v>0.11672748632135903</v>
      </c>
      <c r="P19">
        <f t="shared" si="5"/>
        <v>0.10704292706760833</v>
      </c>
      <c r="Q19">
        <f t="shared" si="6"/>
        <v>0.22164115941224624</v>
      </c>
      <c r="W19" t="str">
        <f>IFERROR(VLOOKUP(Graph!A28,$L$1:$Q$254,#REF!+1,FALSE),"")</f>
        <v/>
      </c>
      <c r="Y19" t="e">
        <f>+IF(Graph!A28&gt;#REF!,"a","b")</f>
        <v>#REF!</v>
      </c>
    </row>
    <row r="20" spans="1:25">
      <c r="A20">
        <v>1951</v>
      </c>
      <c r="B20">
        <v>3</v>
      </c>
      <c r="C20" s="1">
        <v>156000000</v>
      </c>
      <c r="D20">
        <v>1.9</v>
      </c>
      <c r="E20">
        <v>10.103</v>
      </c>
      <c r="F20">
        <f t="shared" si="1"/>
        <v>18.806295159853509</v>
      </c>
      <c r="G20">
        <v>2199.2399999999998</v>
      </c>
      <c r="H20">
        <v>543.83799999999997</v>
      </c>
      <c r="I20">
        <v>251.62799999999999</v>
      </c>
      <c r="J20">
        <v>0</v>
      </c>
      <c r="L20">
        <f t="shared" si="0"/>
        <v>1951.75</v>
      </c>
      <c r="M20">
        <f t="shared" si="2"/>
        <v>0.46268925672718714</v>
      </c>
      <c r="N20">
        <f t="shared" si="3"/>
        <v>0.42810856328565949</v>
      </c>
      <c r="O20">
        <f t="shared" si="4"/>
        <v>0.11441588912533421</v>
      </c>
      <c r="P20">
        <f t="shared" si="5"/>
        <v>0.10586461906847207</v>
      </c>
      <c r="Q20">
        <f t="shared" si="6"/>
        <v>0.24728451646932578</v>
      </c>
      <c r="W20" t="str">
        <f>IFERROR(VLOOKUP(Graph!A29,$L$1:$Q$254,#REF!+1,FALSE),"")</f>
        <v/>
      </c>
      <c r="Y20" t="e">
        <f>+IF(Graph!A29&gt;#REF!,"a","b")</f>
        <v>#REF!</v>
      </c>
    </row>
    <row r="21" spans="1:25">
      <c r="A21">
        <v>1951</v>
      </c>
      <c r="B21">
        <v>4</v>
      </c>
      <c r="C21" s="1">
        <v>156000000</v>
      </c>
      <c r="D21">
        <v>2.1</v>
      </c>
      <c r="E21">
        <v>10.23</v>
      </c>
      <c r="F21">
        <f t="shared" si="1"/>
        <v>20.527859237536656</v>
      </c>
      <c r="G21">
        <v>2198.98</v>
      </c>
      <c r="H21">
        <v>559.40200000000004</v>
      </c>
      <c r="I21">
        <v>252.34700000000001</v>
      </c>
      <c r="J21">
        <v>0</v>
      </c>
      <c r="L21">
        <f t="shared" si="0"/>
        <v>1952</v>
      </c>
      <c r="M21">
        <f t="shared" si="2"/>
        <v>0.45110135466086998</v>
      </c>
      <c r="N21">
        <f t="shared" si="3"/>
        <v>0.41440527699662022</v>
      </c>
      <c r="O21">
        <f t="shared" si="4"/>
        <v>0.11475638705217873</v>
      </c>
      <c r="P21">
        <f t="shared" si="5"/>
        <v>0.10542121381843553</v>
      </c>
      <c r="Q21">
        <f t="shared" si="6"/>
        <v>0.25439158155144659</v>
      </c>
      <c r="W21" t="str">
        <f>IFERROR(VLOOKUP(Graph!A30,$L$1:$Q$254,#REF!+1,FALSE),"")</f>
        <v/>
      </c>
      <c r="Y21" t="e">
        <f>+IF(Graph!A30&gt;#REF!,"a","b")</f>
        <v>#REF!</v>
      </c>
    </row>
    <row r="22" spans="1:25">
      <c r="A22">
        <v>1952</v>
      </c>
      <c r="B22">
        <v>1</v>
      </c>
      <c r="C22" s="1">
        <v>157000000</v>
      </c>
      <c r="D22">
        <v>2</v>
      </c>
      <c r="E22">
        <v>10.121</v>
      </c>
      <c r="F22">
        <f t="shared" si="1"/>
        <v>19.760893192372293</v>
      </c>
      <c r="G22">
        <v>2217.4499999999998</v>
      </c>
      <c r="H22">
        <v>577.18399999999997</v>
      </c>
      <c r="I22">
        <v>253.721</v>
      </c>
      <c r="J22">
        <v>0</v>
      </c>
      <c r="L22">
        <f t="shared" si="0"/>
        <v>1952.25</v>
      </c>
      <c r="M22">
        <f t="shared" si="2"/>
        <v>0.43958425735987139</v>
      </c>
      <c r="N22">
        <f t="shared" si="3"/>
        <v>0.4053475266251797</v>
      </c>
      <c r="O22">
        <f t="shared" si="4"/>
        <v>0.11442016730929673</v>
      </c>
      <c r="P22">
        <f t="shared" si="5"/>
        <v>0.10550862784172257</v>
      </c>
      <c r="Q22">
        <f t="shared" si="6"/>
        <v>0.26029177659022751</v>
      </c>
      <c r="W22" t="str">
        <f>IFERROR(VLOOKUP(Graph!A31,$L$1:$Q$254,#REF!+1,FALSE),"")</f>
        <v/>
      </c>
      <c r="Y22" t="e">
        <f>+IF(Graph!A31&gt;#REF!,"a","b")</f>
        <v>#REF!</v>
      </c>
    </row>
    <row r="23" spans="1:25">
      <c r="A23">
        <v>1952</v>
      </c>
      <c r="B23">
        <v>2</v>
      </c>
      <c r="C23" s="1">
        <v>158000000</v>
      </c>
      <c r="D23">
        <v>2.1</v>
      </c>
      <c r="E23">
        <v>10.269</v>
      </c>
      <c r="F23">
        <f t="shared" si="1"/>
        <v>20.449897750511248</v>
      </c>
      <c r="G23">
        <v>2213.77</v>
      </c>
      <c r="H23">
        <v>601.70899999999995</v>
      </c>
      <c r="I23">
        <v>261.01</v>
      </c>
      <c r="J23">
        <v>0</v>
      </c>
      <c r="L23">
        <f t="shared" si="0"/>
        <v>1952.5</v>
      </c>
      <c r="M23">
        <f t="shared" si="2"/>
        <v>0.43378111346182291</v>
      </c>
      <c r="N23">
        <f t="shared" si="3"/>
        <v>0.39979475502192718</v>
      </c>
      <c r="O23">
        <f t="shared" si="4"/>
        <v>0.11790294384692176</v>
      </c>
      <c r="P23">
        <f t="shared" si="5"/>
        <v>0.1086653546888289</v>
      </c>
      <c r="Q23">
        <f t="shared" si="6"/>
        <v>0.27180285214814542</v>
      </c>
      <c r="W23" t="str">
        <f>IFERROR(VLOOKUP(Graph!A32,$L$1:$Q$254,#REF!+1,FALSE),"")</f>
        <v/>
      </c>
      <c r="Y23" t="e">
        <f>+IF(Graph!A32&gt;#REF!,"a","b")</f>
        <v>#REF!</v>
      </c>
    </row>
    <row r="24" spans="1:25">
      <c r="A24">
        <v>1952</v>
      </c>
      <c r="B24">
        <v>3</v>
      </c>
      <c r="C24" s="1">
        <v>158000000</v>
      </c>
      <c r="D24">
        <v>2.2999999999999998</v>
      </c>
      <c r="E24">
        <v>10.39</v>
      </c>
      <c r="F24">
        <f t="shared" si="1"/>
        <v>22.13666987487969</v>
      </c>
      <c r="G24">
        <v>2237.13</v>
      </c>
      <c r="H24">
        <v>622.08100000000002</v>
      </c>
      <c r="I24">
        <v>252.53800000000001</v>
      </c>
      <c r="J24">
        <v>0</v>
      </c>
      <c r="L24">
        <f t="shared" si="0"/>
        <v>1952.75</v>
      </c>
      <c r="M24">
        <f t="shared" si="2"/>
        <v>0.40595678054787077</v>
      </c>
      <c r="N24">
        <f t="shared" si="3"/>
        <v>0.37037191318352486</v>
      </c>
      <c r="O24">
        <f t="shared" si="4"/>
        <v>0.11288481223710736</v>
      </c>
      <c r="P24">
        <f t="shared" si="5"/>
        <v>0.10298969220613925</v>
      </c>
      <c r="Q24">
        <f t="shared" si="6"/>
        <v>0.27807101062522072</v>
      </c>
      <c r="W24" t="str">
        <f>IFERROR(VLOOKUP(Graph!A33,$L$1:$Q$254,#REF!+1,FALSE),"")</f>
        <v/>
      </c>
      <c r="Y24" t="e">
        <f>+IF(Graph!A33&gt;#REF!,"a","b")</f>
        <v>#REF!</v>
      </c>
    </row>
    <row r="25" spans="1:25">
      <c r="A25">
        <v>1952</v>
      </c>
      <c r="B25">
        <v>4</v>
      </c>
      <c r="C25" s="1">
        <v>159000000</v>
      </c>
      <c r="D25">
        <v>2.2999999999999998</v>
      </c>
      <c r="E25">
        <v>10.504</v>
      </c>
      <c r="F25">
        <f t="shared" si="1"/>
        <v>21.896420411271897</v>
      </c>
      <c r="G25">
        <v>2309.56</v>
      </c>
      <c r="H25">
        <v>622.55600000000004</v>
      </c>
      <c r="I25">
        <v>257.44299999999998</v>
      </c>
      <c r="J25">
        <v>0</v>
      </c>
      <c r="L25">
        <f t="shared" si="0"/>
        <v>1953</v>
      </c>
      <c r="M25">
        <f t="shared" si="2"/>
        <v>0.41352585148966514</v>
      </c>
      <c r="N25">
        <f t="shared" si="3"/>
        <v>0.37835404299167957</v>
      </c>
      <c r="O25">
        <f t="shared" si="4"/>
        <v>0.1114684182268484</v>
      </c>
      <c r="P25">
        <f t="shared" si="5"/>
        <v>0.10198764248979376</v>
      </c>
      <c r="Q25">
        <f t="shared" si="6"/>
        <v>0.26955610592493812</v>
      </c>
      <c r="W25" t="str">
        <f>IFERROR(VLOOKUP(Graph!A34,$L$1:$Q$254,#REF!+1,FALSE),"")</f>
        <v/>
      </c>
      <c r="Y25" t="e">
        <f>+IF(Graph!A34&gt;#REF!,"a","b")</f>
        <v>#REF!</v>
      </c>
    </row>
    <row r="26" spans="1:25">
      <c r="A26">
        <v>1953</v>
      </c>
      <c r="B26">
        <v>1</v>
      </c>
      <c r="C26" s="1">
        <v>160000000</v>
      </c>
      <c r="D26">
        <v>1.8</v>
      </c>
      <c r="E26">
        <v>10.428000000000001</v>
      </c>
      <c r="F26">
        <f t="shared" si="1"/>
        <v>17.261219792865361</v>
      </c>
      <c r="G26">
        <v>2350.89</v>
      </c>
      <c r="H26">
        <v>640.23299999999995</v>
      </c>
      <c r="I26">
        <v>262.56900000000002</v>
      </c>
      <c r="J26">
        <v>0</v>
      </c>
      <c r="L26">
        <f t="shared" si="0"/>
        <v>1953.25</v>
      </c>
      <c r="M26">
        <f t="shared" si="2"/>
        <v>0.41011475509697259</v>
      </c>
      <c r="N26">
        <f t="shared" si="3"/>
        <v>0.3831539146016133</v>
      </c>
      <c r="O26">
        <f t="shared" si="4"/>
        <v>0.11168919005142734</v>
      </c>
      <c r="P26">
        <f t="shared" si="5"/>
        <v>0.10434677088555172</v>
      </c>
      <c r="Q26">
        <f t="shared" si="6"/>
        <v>0.27233643428658932</v>
      </c>
      <c r="W26" t="str">
        <f>IFERROR(VLOOKUP(Graph!A35,$L$1:$Q$254,#REF!+1,FALSE),"")</f>
        <v/>
      </c>
      <c r="Y26" t="e">
        <f>+IF(Graph!A35&gt;#REF!,"a","b")</f>
        <v>#REF!</v>
      </c>
    </row>
    <row r="27" spans="1:25">
      <c r="A27">
        <v>1953</v>
      </c>
      <c r="B27">
        <v>2</v>
      </c>
      <c r="C27" s="1">
        <v>160000000</v>
      </c>
      <c r="D27">
        <v>2.7</v>
      </c>
      <c r="E27">
        <v>10.446999999999999</v>
      </c>
      <c r="F27">
        <f t="shared" si="1"/>
        <v>25.844740116779942</v>
      </c>
      <c r="G27">
        <v>2367.8200000000002</v>
      </c>
      <c r="H27">
        <v>658.92399999999998</v>
      </c>
      <c r="I27">
        <v>263.53199999999998</v>
      </c>
      <c r="J27">
        <v>1</v>
      </c>
      <c r="L27">
        <f t="shared" si="0"/>
        <v>1953.5</v>
      </c>
      <c r="M27">
        <f t="shared" si="2"/>
        <v>0.39994293727349434</v>
      </c>
      <c r="N27">
        <f t="shared" si="3"/>
        <v>0.36072029533484901</v>
      </c>
      <c r="O27">
        <f t="shared" si="4"/>
        <v>0.11129731145103934</v>
      </c>
      <c r="P27">
        <f t="shared" si="5"/>
        <v>0.10038231786335955</v>
      </c>
      <c r="Q27">
        <f t="shared" si="6"/>
        <v>0.27828297759120202</v>
      </c>
      <c r="W27" t="str">
        <f>IFERROR(VLOOKUP(Graph!A36,$L$1:$Q$254,#REF!+1,FALSE),"")</f>
        <v/>
      </c>
      <c r="X27">
        <v>0.3</v>
      </c>
      <c r="Y27" t="e">
        <f>+IF(Graph!A36&gt;#REF!,"a","b")</f>
        <v>#REF!</v>
      </c>
    </row>
    <row r="28" spans="1:25">
      <c r="A28">
        <v>1953</v>
      </c>
      <c r="B28">
        <v>3</v>
      </c>
      <c r="C28" s="1">
        <v>161000000</v>
      </c>
      <c r="D28">
        <v>2.2999999999999998</v>
      </c>
      <c r="E28">
        <v>10.397</v>
      </c>
      <c r="F28">
        <f t="shared" si="1"/>
        <v>22.121765894007886</v>
      </c>
      <c r="G28">
        <v>2354.36</v>
      </c>
      <c r="H28">
        <v>640.97900000000004</v>
      </c>
      <c r="I28">
        <v>270.80900000000003</v>
      </c>
      <c r="J28">
        <v>1</v>
      </c>
      <c r="L28">
        <f t="shared" si="0"/>
        <v>1953.75</v>
      </c>
      <c r="M28">
        <f t="shared" si="2"/>
        <v>0.42249278057471462</v>
      </c>
      <c r="N28">
        <f t="shared" si="3"/>
        <v>0.38798031465304184</v>
      </c>
      <c r="O28">
        <f t="shared" si="4"/>
        <v>0.11502446524745578</v>
      </c>
      <c r="P28">
        <f t="shared" si="5"/>
        <v>0.10562838058155598</v>
      </c>
      <c r="Q28">
        <f t="shared" si="6"/>
        <v>0.27225190710001868</v>
      </c>
      <c r="W28" t="str">
        <f>IFERROR(VLOOKUP(Graph!A37,$L$1:$Q$254,#REF!+1,FALSE),"")</f>
        <v/>
      </c>
      <c r="X28">
        <v>0.3</v>
      </c>
      <c r="Y28" t="e">
        <f>+IF(Graph!A37&gt;#REF!,"a","b")</f>
        <v>#REF!</v>
      </c>
    </row>
    <row r="29" spans="1:25">
      <c r="A29">
        <v>1953</v>
      </c>
      <c r="B29">
        <v>4</v>
      </c>
      <c r="C29" s="1">
        <v>162000000</v>
      </c>
      <c r="D29">
        <v>2.2999999999999998</v>
      </c>
      <c r="E29">
        <v>10.446</v>
      </c>
      <c r="F29">
        <f t="shared" si="1"/>
        <v>22.017997319548151</v>
      </c>
      <c r="G29">
        <v>2314.5100000000002</v>
      </c>
      <c r="H29">
        <v>641.73599999999999</v>
      </c>
      <c r="I29">
        <v>273.67599999999999</v>
      </c>
      <c r="J29">
        <v>1</v>
      </c>
      <c r="L29">
        <f t="shared" si="0"/>
        <v>1954</v>
      </c>
      <c r="M29">
        <f t="shared" si="2"/>
        <v>0.42646197190121793</v>
      </c>
      <c r="N29">
        <f t="shared" si="3"/>
        <v>0.39215191711303687</v>
      </c>
      <c r="O29">
        <f t="shared" si="4"/>
        <v>0.11824360231755315</v>
      </c>
      <c r="P29">
        <f t="shared" si="5"/>
        <v>0.10873057480004485</v>
      </c>
      <c r="Q29">
        <f t="shared" si="6"/>
        <v>0.27726646244777509</v>
      </c>
      <c r="W29" t="str">
        <f>IFERROR(VLOOKUP(Graph!A38,$L$1:$Q$254,#REF!+1,FALSE),"")</f>
        <v/>
      </c>
      <c r="X29">
        <v>0.3</v>
      </c>
      <c r="Y29" t="e">
        <f>+IF(Graph!A38&gt;#REF!,"a","b")</f>
        <v>#REF!</v>
      </c>
    </row>
    <row r="30" spans="1:25">
      <c r="A30">
        <v>1954</v>
      </c>
      <c r="B30">
        <v>1</v>
      </c>
      <c r="C30" s="1">
        <v>162000000</v>
      </c>
      <c r="D30">
        <v>2.2999999999999998</v>
      </c>
      <c r="E30">
        <v>10.512</v>
      </c>
      <c r="F30">
        <f t="shared" si="1"/>
        <v>21.879756468797563</v>
      </c>
      <c r="G30">
        <v>2300.5700000000002</v>
      </c>
      <c r="H30">
        <v>606.68299999999999</v>
      </c>
      <c r="I30">
        <v>282.15300000000002</v>
      </c>
      <c r="J30">
        <v>1</v>
      </c>
      <c r="L30">
        <f t="shared" si="0"/>
        <v>1954.25</v>
      </c>
      <c r="M30">
        <f t="shared" si="2"/>
        <v>0.46507484139163291</v>
      </c>
      <c r="N30">
        <f t="shared" si="3"/>
        <v>0.42901027971972588</v>
      </c>
      <c r="O30">
        <f t="shared" si="4"/>
        <v>0.12264482280478316</v>
      </c>
      <c r="P30">
        <f t="shared" si="5"/>
        <v>0.1131342421796348</v>
      </c>
      <c r="Q30">
        <f t="shared" si="6"/>
        <v>0.2637098632078137</v>
      </c>
      <c r="W30" t="str">
        <f>IFERROR(VLOOKUP(Graph!A39,$L$1:$Q$254,#REF!+1,FALSE),"")</f>
        <v/>
      </c>
      <c r="X30">
        <v>0.3</v>
      </c>
      <c r="Y30" t="e">
        <f>+IF(Graph!A39&gt;#REF!,"a","b")</f>
        <v>#REF!</v>
      </c>
    </row>
    <row r="31" spans="1:25">
      <c r="A31">
        <v>1954</v>
      </c>
      <c r="B31">
        <v>2</v>
      </c>
      <c r="C31" s="1">
        <v>163000000</v>
      </c>
      <c r="D31">
        <v>2.2999999999999998</v>
      </c>
      <c r="E31">
        <v>10.609</v>
      </c>
      <c r="F31">
        <f t="shared" si="1"/>
        <v>21.679705910076351</v>
      </c>
      <c r="G31">
        <v>2301.9499999999998</v>
      </c>
      <c r="H31">
        <v>583.08500000000004</v>
      </c>
      <c r="I31">
        <v>283.19400000000002</v>
      </c>
      <c r="J31">
        <v>1</v>
      </c>
      <c r="L31">
        <f t="shared" si="0"/>
        <v>1954.5</v>
      </c>
      <c r="M31">
        <f t="shared" si="2"/>
        <v>0.48568219041820659</v>
      </c>
      <c r="N31">
        <f t="shared" si="3"/>
        <v>0.44850115178734434</v>
      </c>
      <c r="O31">
        <f t="shared" si="4"/>
        <v>0.12302352353439477</v>
      </c>
      <c r="P31">
        <f t="shared" si="5"/>
        <v>0.11360554924734408</v>
      </c>
      <c r="Q31">
        <f t="shared" si="6"/>
        <v>0.25330046265123052</v>
      </c>
      <c r="W31" t="str">
        <f>IFERROR(VLOOKUP(Graph!A40,$L$1:$Q$254,#REF!+1,FALSE),"")</f>
        <v/>
      </c>
      <c r="X31">
        <v>0.3</v>
      </c>
      <c r="Y31" t="e">
        <f>+IF(Graph!A40&gt;#REF!,"a","b")</f>
        <v>#REF!</v>
      </c>
    </row>
    <row r="32" spans="1:25">
      <c r="A32">
        <v>1954</v>
      </c>
      <c r="B32">
        <v>3</v>
      </c>
      <c r="C32" s="1">
        <v>164000000</v>
      </c>
      <c r="D32">
        <v>2.4</v>
      </c>
      <c r="E32">
        <v>10.696</v>
      </c>
      <c r="F32">
        <f t="shared" si="1"/>
        <v>22.438294689603591</v>
      </c>
      <c r="G32">
        <v>2332.7600000000002</v>
      </c>
      <c r="H32">
        <v>569.15599999999995</v>
      </c>
      <c r="I32">
        <v>291.35199999999998</v>
      </c>
      <c r="J32">
        <v>0</v>
      </c>
      <c r="L32">
        <f t="shared" si="0"/>
        <v>1954.75</v>
      </c>
      <c r="M32">
        <f t="shared" si="2"/>
        <v>0.51190183359219621</v>
      </c>
      <c r="N32">
        <f t="shared" si="3"/>
        <v>0.47247802941618189</v>
      </c>
      <c r="O32">
        <f t="shared" si="4"/>
        <v>0.12489583154718015</v>
      </c>
      <c r="P32">
        <f t="shared" si="5"/>
        <v>0.11527705606680343</v>
      </c>
      <c r="Q32">
        <f t="shared" si="6"/>
        <v>0.24398395034208401</v>
      </c>
      <c r="W32" t="str">
        <f>IFERROR(VLOOKUP(Graph!A41,$L$1:$Q$254,#REF!+1,FALSE),"")</f>
        <v/>
      </c>
      <c r="Y32" t="e">
        <f>+IF(Graph!A41&gt;#REF!,"a","b")</f>
        <v>#REF!</v>
      </c>
    </row>
    <row r="33" spans="1:25">
      <c r="A33">
        <v>1954</v>
      </c>
      <c r="B33">
        <v>4</v>
      </c>
      <c r="C33" s="1">
        <v>164000000</v>
      </c>
      <c r="D33">
        <v>2.2999999999999998</v>
      </c>
      <c r="E33">
        <v>10.782</v>
      </c>
      <c r="F33">
        <f t="shared" si="1"/>
        <v>21.331849378593951</v>
      </c>
      <c r="G33">
        <v>2382.67</v>
      </c>
      <c r="H33">
        <v>567.56399999999996</v>
      </c>
      <c r="I33">
        <v>293.10199999999998</v>
      </c>
      <c r="J33">
        <v>0</v>
      </c>
      <c r="L33">
        <f t="shared" si="0"/>
        <v>1955</v>
      </c>
      <c r="M33">
        <f t="shared" si="2"/>
        <v>0.51642105559901619</v>
      </c>
      <c r="N33">
        <f t="shared" si="3"/>
        <v>0.47883613235054728</v>
      </c>
      <c r="O33">
        <f t="shared" si="4"/>
        <v>0.12301409762996973</v>
      </c>
      <c r="P33">
        <f t="shared" si="5"/>
        <v>0.1140611795260804</v>
      </c>
      <c r="Q33">
        <f t="shared" si="6"/>
        <v>0.23820503888494837</v>
      </c>
      <c r="W33" t="str">
        <f>IFERROR(VLOOKUP(Graph!A42,$L$1:$Q$254,#REF!+1,FALSE),"")</f>
        <v/>
      </c>
      <c r="Y33" t="e">
        <f>+IF(Graph!A42&gt;#REF!,"a","b")</f>
        <v>#REF!</v>
      </c>
    </row>
    <row r="34" spans="1:25">
      <c r="A34">
        <v>1955</v>
      </c>
      <c r="B34">
        <v>1</v>
      </c>
      <c r="C34" s="1">
        <v>165000000</v>
      </c>
      <c r="D34">
        <v>2.2999999999999998</v>
      </c>
      <c r="E34">
        <v>10.849</v>
      </c>
      <c r="F34">
        <f t="shared" si="1"/>
        <v>21.200110609272745</v>
      </c>
      <c r="G34">
        <v>2453.83</v>
      </c>
      <c r="H34">
        <v>560.57899999999995</v>
      </c>
      <c r="I34">
        <v>305.44400000000002</v>
      </c>
      <c r="J34">
        <v>0</v>
      </c>
      <c r="L34">
        <f t="shared" si="0"/>
        <v>1955.25</v>
      </c>
      <c r="M34">
        <f t="shared" si="2"/>
        <v>0.54487235518990196</v>
      </c>
      <c r="N34">
        <f t="shared" si="3"/>
        <v>0.50705411617404017</v>
      </c>
      <c r="O34">
        <f t="shared" si="4"/>
        <v>0.1244764307225847</v>
      </c>
      <c r="P34">
        <f t="shared" si="5"/>
        <v>0.11583683033899139</v>
      </c>
      <c r="Q34">
        <f t="shared" si="6"/>
        <v>0.22845062616399667</v>
      </c>
      <c r="W34" t="str">
        <f>IFERROR(VLOOKUP(Graph!A43,$L$1:$Q$254,#REF!+1,FALSE),"")</f>
        <v/>
      </c>
      <c r="Y34" t="e">
        <f>+IF(Graph!A43&gt;#REF!,"a","b")</f>
        <v>#REF!</v>
      </c>
    </row>
    <row r="35" spans="1:25">
      <c r="A35">
        <v>1955</v>
      </c>
      <c r="B35">
        <v>2</v>
      </c>
      <c r="C35" s="1">
        <v>166000000</v>
      </c>
      <c r="D35">
        <v>2.4</v>
      </c>
      <c r="E35">
        <v>11.038</v>
      </c>
      <c r="F35">
        <f t="shared" si="1"/>
        <v>21.743069396629821</v>
      </c>
      <c r="G35">
        <v>2490.7600000000002</v>
      </c>
      <c r="H35">
        <v>545.83000000000004</v>
      </c>
      <c r="I35">
        <v>309.11</v>
      </c>
      <c r="J35">
        <v>0</v>
      </c>
      <c r="L35">
        <f t="shared" si="0"/>
        <v>1955.5</v>
      </c>
      <c r="M35">
        <f t="shared" si="2"/>
        <v>0.56631185533957462</v>
      </c>
      <c r="N35">
        <f t="shared" si="3"/>
        <v>0.5264769811175094</v>
      </c>
      <c r="O35">
        <f t="shared" si="4"/>
        <v>0.12410268351828357</v>
      </c>
      <c r="P35">
        <f t="shared" si="5"/>
        <v>0.115373191557344</v>
      </c>
      <c r="Q35">
        <f t="shared" si="6"/>
        <v>0.21914194864218151</v>
      </c>
      <c r="W35" t="str">
        <f>IFERROR(VLOOKUP(Graph!A44,$L$1:$Q$254,#REF!+1,FALSE),"")</f>
        <v/>
      </c>
      <c r="Y35" t="e">
        <f>+IF(Graph!A44&gt;#REF!,"a","b")</f>
        <v>#REF!</v>
      </c>
    </row>
    <row r="36" spans="1:25">
      <c r="A36">
        <v>1955</v>
      </c>
      <c r="B36">
        <v>3</v>
      </c>
      <c r="C36" s="1">
        <v>167000000</v>
      </c>
      <c r="D36">
        <v>2.5</v>
      </c>
      <c r="E36">
        <v>11.176</v>
      </c>
      <c r="F36">
        <f t="shared" si="1"/>
        <v>22.369362920544024</v>
      </c>
      <c r="G36">
        <v>2523.92</v>
      </c>
      <c r="H36">
        <v>552.08000000000004</v>
      </c>
      <c r="I36">
        <v>309.36900000000003</v>
      </c>
      <c r="J36">
        <v>0</v>
      </c>
      <c r="L36">
        <f t="shared" si="0"/>
        <v>1955.75</v>
      </c>
      <c r="M36">
        <f t="shared" si="2"/>
        <v>0.56036987393131432</v>
      </c>
      <c r="N36">
        <f t="shared" si="3"/>
        <v>0.51985153796452688</v>
      </c>
      <c r="O36">
        <f t="shared" si="4"/>
        <v>0.12257480427271863</v>
      </c>
      <c r="P36">
        <f t="shared" si="5"/>
        <v>0.11371185975762148</v>
      </c>
      <c r="Q36">
        <f t="shared" si="6"/>
        <v>0.21873910425053092</v>
      </c>
      <c r="W36" t="str">
        <f>IFERROR(VLOOKUP(Graph!A45,$L$1:$Q$254,#REF!+1,FALSE),"")</f>
        <v/>
      </c>
      <c r="Y36" t="e">
        <f>+IF(Graph!A45&gt;#REF!,"a","b")</f>
        <v>#REF!</v>
      </c>
    </row>
    <row r="37" spans="1:25">
      <c r="A37">
        <v>1955</v>
      </c>
      <c r="B37">
        <v>4</v>
      </c>
      <c r="C37" s="1">
        <v>167000000</v>
      </c>
      <c r="D37">
        <v>2.4</v>
      </c>
      <c r="E37">
        <v>11.311</v>
      </c>
      <c r="F37">
        <f t="shared" si="1"/>
        <v>21.21828308726019</v>
      </c>
      <c r="G37">
        <v>2546.7800000000002</v>
      </c>
      <c r="H37">
        <v>540.11599999999999</v>
      </c>
      <c r="I37">
        <v>310.08100000000002</v>
      </c>
      <c r="J37">
        <v>0</v>
      </c>
      <c r="L37">
        <f t="shared" si="0"/>
        <v>1956</v>
      </c>
      <c r="M37">
        <f t="shared" si="2"/>
        <v>0.57410074872805106</v>
      </c>
      <c r="N37">
        <f t="shared" si="3"/>
        <v>0.53481607083059901</v>
      </c>
      <c r="O37">
        <f t="shared" si="4"/>
        <v>0.12175413659601536</v>
      </c>
      <c r="P37">
        <f t="shared" si="5"/>
        <v>0.11342272081323859</v>
      </c>
      <c r="Q37">
        <f t="shared" si="6"/>
        <v>0.21207799652895026</v>
      </c>
      <c r="W37" t="str">
        <f>IFERROR(VLOOKUP(Graph!A46,$L$1:$Q$254,#REF!+1,FALSE),"")</f>
        <v/>
      </c>
      <c r="Y37" t="e">
        <f>+IF(Graph!A46&gt;#REF!,"a","b")</f>
        <v>#REF!</v>
      </c>
    </row>
    <row r="38" spans="1:25">
      <c r="A38">
        <v>1956</v>
      </c>
      <c r="B38">
        <v>1</v>
      </c>
      <c r="C38" s="1">
        <v>168000000</v>
      </c>
      <c r="D38">
        <v>2.4</v>
      </c>
      <c r="E38">
        <v>11.506</v>
      </c>
      <c r="F38">
        <f t="shared" si="1"/>
        <v>20.858682426560055</v>
      </c>
      <c r="G38">
        <v>2535.67</v>
      </c>
      <c r="H38">
        <v>533.19600000000003</v>
      </c>
      <c r="I38">
        <v>312.59100000000001</v>
      </c>
      <c r="J38">
        <v>0</v>
      </c>
      <c r="L38">
        <f t="shared" si="0"/>
        <v>1956.25</v>
      </c>
      <c r="M38">
        <f t="shared" si="2"/>
        <v>0.58625908671482907</v>
      </c>
      <c r="N38">
        <f t="shared" si="3"/>
        <v>0.54713898373851255</v>
      </c>
      <c r="O38">
        <f t="shared" si="4"/>
        <v>0.12327747695875252</v>
      </c>
      <c r="P38">
        <f t="shared" si="5"/>
        <v>0.11505137402479026</v>
      </c>
      <c r="Q38">
        <f t="shared" si="6"/>
        <v>0.21027815133672759</v>
      </c>
      <c r="W38" t="str">
        <f>IFERROR(VLOOKUP(Graph!A47,$L$1:$Q$254,#REF!+1,FALSE),"")</f>
        <v/>
      </c>
      <c r="Y38" t="e">
        <f>+IF(Graph!A47&gt;#REF!,"a","b")</f>
        <v>#REF!</v>
      </c>
    </row>
    <row r="39" spans="1:25">
      <c r="A39">
        <v>1956</v>
      </c>
      <c r="B39">
        <v>2</v>
      </c>
      <c r="C39" s="1">
        <v>169000000</v>
      </c>
      <c r="D39">
        <v>2.5</v>
      </c>
      <c r="E39">
        <v>11.688000000000001</v>
      </c>
      <c r="F39">
        <f t="shared" si="1"/>
        <v>21.389459274469541</v>
      </c>
      <c r="G39">
        <v>2546.63</v>
      </c>
      <c r="H39">
        <v>550.53599999999994</v>
      </c>
      <c r="I39">
        <v>315.41699999999997</v>
      </c>
      <c r="J39">
        <v>0</v>
      </c>
      <c r="L39">
        <f t="shared" si="0"/>
        <v>1956.5</v>
      </c>
      <c r="M39">
        <f t="shared" si="2"/>
        <v>0.57292711103361094</v>
      </c>
      <c r="N39">
        <f t="shared" si="3"/>
        <v>0.53407504818128237</v>
      </c>
      <c r="O39">
        <f t="shared" si="4"/>
        <v>0.12385662620796895</v>
      </c>
      <c r="P39">
        <f t="shared" si="5"/>
        <v>0.11545750294527687</v>
      </c>
      <c r="Q39">
        <f t="shared" si="6"/>
        <v>0.21618217016213581</v>
      </c>
      <c r="W39" t="str">
        <f>IFERROR(VLOOKUP(Graph!A48,$L$1:$Q$254,#REF!+1,FALSE),"")</f>
        <v/>
      </c>
      <c r="Y39" t="e">
        <f>+IF(Graph!A48&gt;#REF!,"a","b")</f>
        <v>#REF!</v>
      </c>
    </row>
    <row r="40" spans="1:25">
      <c r="A40">
        <v>1956</v>
      </c>
      <c r="B40">
        <v>3</v>
      </c>
      <c r="C40" s="1">
        <v>170000000</v>
      </c>
      <c r="D40">
        <v>2.6</v>
      </c>
      <c r="E40">
        <v>11.807</v>
      </c>
      <c r="F40">
        <f t="shared" si="1"/>
        <v>22.020835097823323</v>
      </c>
      <c r="G40">
        <v>2546.9699999999998</v>
      </c>
      <c r="H40">
        <v>537.94600000000003</v>
      </c>
      <c r="I40">
        <v>318.72199999999998</v>
      </c>
      <c r="J40">
        <v>0</v>
      </c>
      <c r="L40">
        <f t="shared" si="0"/>
        <v>1956.75</v>
      </c>
      <c r="M40">
        <f t="shared" si="2"/>
        <v>0.59247954255631596</v>
      </c>
      <c r="N40">
        <f t="shared" si="3"/>
        <v>0.5515445135797582</v>
      </c>
      <c r="O40">
        <f t="shared" si="4"/>
        <v>0.12513771265464455</v>
      </c>
      <c r="P40">
        <f t="shared" si="5"/>
        <v>0.1164918176901089</v>
      </c>
      <c r="Q40">
        <f t="shared" si="6"/>
        <v>0.21121018308028758</v>
      </c>
      <c r="W40" t="str">
        <f>IFERROR(VLOOKUP(Graph!A49,$L$1:$Q$254,#REF!+1,FALSE),"")</f>
        <v/>
      </c>
      <c r="Y40" t="e">
        <f>+IF(Graph!A49&gt;#REF!,"a","b")</f>
        <v>#REF!</v>
      </c>
    </row>
    <row r="41" spans="1:25">
      <c r="A41">
        <v>1956</v>
      </c>
      <c r="B41">
        <v>4</v>
      </c>
      <c r="C41" s="1">
        <v>170000000</v>
      </c>
      <c r="D41">
        <v>2.7</v>
      </c>
      <c r="E41">
        <v>11.865</v>
      </c>
      <c r="F41">
        <f t="shared" si="1"/>
        <v>22.756005056890015</v>
      </c>
      <c r="G41">
        <v>2583.0100000000002</v>
      </c>
      <c r="H41">
        <v>563.08000000000004</v>
      </c>
      <c r="I41">
        <v>322.14699999999999</v>
      </c>
      <c r="J41">
        <v>0</v>
      </c>
      <c r="L41">
        <f t="shared" si="0"/>
        <v>1957</v>
      </c>
      <c r="M41">
        <f t="shared" si="2"/>
        <v>0.57211586275484827</v>
      </c>
      <c r="N41">
        <f t="shared" si="3"/>
        <v>0.53170241341036795</v>
      </c>
      <c r="O41">
        <f t="shared" si="4"/>
        <v>0.12471767434117559</v>
      </c>
      <c r="P41">
        <f t="shared" si="5"/>
        <v>0.11590779553432234</v>
      </c>
      <c r="Q41">
        <f t="shared" si="6"/>
        <v>0.21799373599018199</v>
      </c>
      <c r="W41" t="str">
        <f>IFERROR(VLOOKUP(Graph!A50,$L$1:$Q$254,#REF!+1,FALSE),"")</f>
        <v/>
      </c>
      <c r="Y41" t="e">
        <f>+IF(Graph!A50&gt;#REF!,"a","b")</f>
        <v>#REF!</v>
      </c>
    </row>
    <row r="42" spans="1:25">
      <c r="A42">
        <v>1957</v>
      </c>
      <c r="B42">
        <v>1</v>
      </c>
      <c r="C42" s="1">
        <v>171000000</v>
      </c>
      <c r="D42">
        <v>2.9</v>
      </c>
      <c r="E42">
        <v>12.090999999999999</v>
      </c>
      <c r="F42">
        <f t="shared" si="1"/>
        <v>23.984782069307752</v>
      </c>
      <c r="G42">
        <v>2605.13</v>
      </c>
      <c r="H42">
        <v>578.62199999999996</v>
      </c>
      <c r="I42">
        <v>328.065</v>
      </c>
      <c r="J42">
        <v>0</v>
      </c>
      <c r="L42">
        <f t="shared" si="0"/>
        <v>1957.25</v>
      </c>
      <c r="M42">
        <f t="shared" si="2"/>
        <v>0.56697636799153861</v>
      </c>
      <c r="N42">
        <f t="shared" si="3"/>
        <v>0.52552481227933312</v>
      </c>
      <c r="O42">
        <f t="shared" si="4"/>
        <v>0.12593037583537098</v>
      </c>
      <c r="P42">
        <f t="shared" si="5"/>
        <v>0.11672362528192153</v>
      </c>
      <c r="Q42">
        <f t="shared" si="6"/>
        <v>0.22210868555503946</v>
      </c>
      <c r="W42" t="str">
        <f>IFERROR(VLOOKUP(Graph!A51,$L$1:$Q$254,#REF!+1,FALSE),"")</f>
        <v/>
      </c>
      <c r="Y42" t="e">
        <f>+IF(Graph!A51&gt;#REF!,"a","b")</f>
        <v>#REF!</v>
      </c>
    </row>
    <row r="43" spans="1:25">
      <c r="A43">
        <v>1957</v>
      </c>
      <c r="B43">
        <v>2</v>
      </c>
      <c r="C43" s="1">
        <v>172000000</v>
      </c>
      <c r="D43">
        <v>2.8</v>
      </c>
      <c r="E43">
        <v>12.202</v>
      </c>
      <c r="F43">
        <f t="shared" si="1"/>
        <v>22.947057859367316</v>
      </c>
      <c r="G43">
        <v>2598.61</v>
      </c>
      <c r="H43">
        <v>579.39400000000001</v>
      </c>
      <c r="I43">
        <v>330.94099999999997</v>
      </c>
      <c r="J43">
        <v>0</v>
      </c>
      <c r="L43">
        <f t="shared" si="0"/>
        <v>1957.5</v>
      </c>
      <c r="M43">
        <f t="shared" si="2"/>
        <v>0.57118472058737224</v>
      </c>
      <c r="N43">
        <f t="shared" si="3"/>
        <v>0.53157944704403681</v>
      </c>
      <c r="O43">
        <f t="shared" si="4"/>
        <v>0.12735308491847563</v>
      </c>
      <c r="P43">
        <f t="shared" si="5"/>
        <v>0.11852257250631401</v>
      </c>
      <c r="Q43">
        <f t="shared" si="6"/>
        <v>0.22296304562823971</v>
      </c>
      <c r="W43" t="str">
        <f>IFERROR(VLOOKUP(Graph!A52,$L$1:$Q$254,#REF!+1,FALSE),"")</f>
        <v/>
      </c>
      <c r="Y43" t="e">
        <f>+IF(Graph!A52&gt;#REF!,"a","b")</f>
        <v>#REF!</v>
      </c>
    </row>
    <row r="44" spans="1:25">
      <c r="A44">
        <v>1957</v>
      </c>
      <c r="B44">
        <v>3</v>
      </c>
      <c r="C44" s="1">
        <v>173000000</v>
      </c>
      <c r="D44">
        <v>2.9</v>
      </c>
      <c r="E44">
        <v>12.284000000000001</v>
      </c>
      <c r="F44">
        <f t="shared" si="1"/>
        <v>23.607945294692282</v>
      </c>
      <c r="G44">
        <v>2618.9</v>
      </c>
      <c r="H44">
        <v>577.55100000000004</v>
      </c>
      <c r="I44">
        <v>336.62799999999999</v>
      </c>
      <c r="J44">
        <v>1</v>
      </c>
      <c r="L44">
        <f t="shared" si="0"/>
        <v>1957.75</v>
      </c>
      <c r="M44">
        <f t="shared" si="2"/>
        <v>0.58285415487117143</v>
      </c>
      <c r="N44">
        <f t="shared" si="3"/>
        <v>0.54197820574340216</v>
      </c>
      <c r="O44">
        <f t="shared" si="4"/>
        <v>0.12853793577456182</v>
      </c>
      <c r="P44">
        <f t="shared" si="5"/>
        <v>0.11952348493845037</v>
      </c>
      <c r="Q44">
        <f t="shared" si="6"/>
        <v>0.22053190270724352</v>
      </c>
      <c r="W44" t="str">
        <f>IFERROR(VLOOKUP(Graph!A53,$L$1:$Q$254,#REF!+1,FALSE),"")</f>
        <v/>
      </c>
      <c r="X44">
        <v>0.3</v>
      </c>
      <c r="Y44" t="e">
        <f>+IF(Graph!A53&gt;#REF!,"a","b")</f>
        <v>#REF!</v>
      </c>
    </row>
    <row r="45" spans="1:25">
      <c r="A45">
        <v>1957</v>
      </c>
      <c r="B45">
        <v>4</v>
      </c>
      <c r="C45" s="1">
        <v>173000000</v>
      </c>
      <c r="D45">
        <v>3.1</v>
      </c>
      <c r="E45">
        <v>12.358000000000001</v>
      </c>
      <c r="F45">
        <f t="shared" si="1"/>
        <v>25.084965204725684</v>
      </c>
      <c r="G45">
        <v>2577.64</v>
      </c>
      <c r="H45">
        <v>594.31399999999996</v>
      </c>
      <c r="I45">
        <v>345.10700000000003</v>
      </c>
      <c r="J45">
        <v>1</v>
      </c>
      <c r="L45">
        <f t="shared" si="0"/>
        <v>1958</v>
      </c>
      <c r="M45">
        <f t="shared" si="2"/>
        <v>0.58068125603637144</v>
      </c>
      <c r="N45">
        <f t="shared" si="3"/>
        <v>0.53847298699891699</v>
      </c>
      <c r="O45">
        <f t="shared" si="4"/>
        <v>0.13388487143278349</v>
      </c>
      <c r="P45">
        <f t="shared" si="5"/>
        <v>0.12415311478533635</v>
      </c>
      <c r="Q45">
        <f t="shared" si="6"/>
        <v>0.23056516813829706</v>
      </c>
      <c r="W45" t="str">
        <f>IFERROR(VLOOKUP(Graph!A54,$L$1:$Q$254,#REF!+1,FALSE),"")</f>
        <v/>
      </c>
      <c r="X45">
        <v>0.3</v>
      </c>
      <c r="Y45" t="e">
        <f>+IF(Graph!A54&gt;#REF!,"a","b")</f>
        <v>#REF!</v>
      </c>
    </row>
    <row r="46" spans="1:25">
      <c r="A46">
        <v>1958</v>
      </c>
      <c r="B46">
        <v>1</v>
      </c>
      <c r="C46" s="1">
        <v>174000000</v>
      </c>
      <c r="D46">
        <v>2.9</v>
      </c>
      <c r="E46">
        <v>12.443</v>
      </c>
      <c r="F46">
        <f t="shared" si="1"/>
        <v>23.306276621393554</v>
      </c>
      <c r="G46">
        <v>2513.85</v>
      </c>
      <c r="H46">
        <v>582.00199999999995</v>
      </c>
      <c r="I46">
        <v>355.51400000000001</v>
      </c>
      <c r="J46">
        <v>1</v>
      </c>
      <c r="L46">
        <f t="shared" si="0"/>
        <v>1958.25</v>
      </c>
      <c r="M46">
        <f t="shared" si="2"/>
        <v>0.61084669812131231</v>
      </c>
      <c r="N46">
        <f t="shared" si="3"/>
        <v>0.57080168689902522</v>
      </c>
      <c r="O46">
        <f t="shared" si="4"/>
        <v>0.14142212144718261</v>
      </c>
      <c r="P46">
        <f t="shared" si="5"/>
        <v>0.13215097296123732</v>
      </c>
      <c r="Q46">
        <f t="shared" si="6"/>
        <v>0.23151818923165662</v>
      </c>
      <c r="W46" t="str">
        <f>IFERROR(VLOOKUP(Graph!A55,$L$1:$Q$254,#REF!+1,FALSE),"")</f>
        <v/>
      </c>
      <c r="X46">
        <v>0.3</v>
      </c>
      <c r="Y46" t="e">
        <f>+IF(Graph!A55&gt;#REF!,"a","b")</f>
        <v>#REF!</v>
      </c>
    </row>
    <row r="47" spans="1:25">
      <c r="A47">
        <v>1958</v>
      </c>
      <c r="B47">
        <v>2</v>
      </c>
      <c r="C47" s="1">
        <v>175000000</v>
      </c>
      <c r="D47">
        <v>3.3</v>
      </c>
      <c r="E47">
        <v>12.569000000000001</v>
      </c>
      <c r="F47">
        <f t="shared" si="1"/>
        <v>26.255072002545944</v>
      </c>
      <c r="G47">
        <v>2525.64</v>
      </c>
      <c r="H47">
        <v>612.38800000000003</v>
      </c>
      <c r="I47">
        <v>360.851</v>
      </c>
      <c r="J47">
        <v>1</v>
      </c>
      <c r="L47">
        <f t="shared" si="0"/>
        <v>1958.5</v>
      </c>
      <c r="M47">
        <f t="shared" si="2"/>
        <v>0.58925223877672317</v>
      </c>
      <c r="N47">
        <f t="shared" si="3"/>
        <v>0.54637897541665426</v>
      </c>
      <c r="O47">
        <f t="shared" si="4"/>
        <v>0.14287507324876073</v>
      </c>
      <c r="P47">
        <f t="shared" si="5"/>
        <v>0.13247965980799087</v>
      </c>
      <c r="Q47">
        <f t="shared" si="6"/>
        <v>0.24246844364200759</v>
      </c>
      <c r="W47" t="str">
        <f>IFERROR(VLOOKUP(Graph!A56,$L$1:$Q$254,#REF!+1,FALSE),"")</f>
        <v/>
      </c>
      <c r="X47">
        <v>0.3</v>
      </c>
      <c r="Y47" t="e">
        <f>+IF(Graph!A56&gt;#REF!,"a","b")</f>
        <v>#REF!</v>
      </c>
    </row>
    <row r="48" spans="1:25">
      <c r="A48">
        <v>1958</v>
      </c>
      <c r="B48">
        <v>3</v>
      </c>
      <c r="C48" s="1">
        <v>176000000</v>
      </c>
      <c r="D48">
        <v>3.2</v>
      </c>
      <c r="E48">
        <v>12.67</v>
      </c>
      <c r="F48">
        <f t="shared" si="1"/>
        <v>25.25651144435675</v>
      </c>
      <c r="G48">
        <v>2594.75</v>
      </c>
      <c r="H48">
        <v>595.39200000000005</v>
      </c>
      <c r="I48">
        <v>367.71499999999997</v>
      </c>
      <c r="J48">
        <v>0</v>
      </c>
      <c r="L48">
        <f t="shared" si="0"/>
        <v>1958.75</v>
      </c>
      <c r="M48">
        <f t="shared" si="2"/>
        <v>0.61760151295281085</v>
      </c>
      <c r="N48">
        <f t="shared" si="3"/>
        <v>0.57518154183402392</v>
      </c>
      <c r="O48">
        <f t="shared" si="4"/>
        <v>0.14171500144522592</v>
      </c>
      <c r="P48">
        <f t="shared" si="5"/>
        <v>0.13198130400063329</v>
      </c>
      <c r="Q48">
        <f t="shared" si="6"/>
        <v>0.22946025628673283</v>
      </c>
      <c r="W48" t="str">
        <f>IFERROR(VLOOKUP(Graph!A57,$L$1:$Q$254,#REF!+1,FALSE),"")</f>
        <v/>
      </c>
      <c r="Y48" t="e">
        <f>+IF(Graph!A57&gt;#REF!,"a","b")</f>
        <v>#REF!</v>
      </c>
    </row>
    <row r="49" spans="1:25">
      <c r="A49">
        <v>1958</v>
      </c>
      <c r="B49">
        <v>4</v>
      </c>
      <c r="C49" s="1">
        <v>176000000</v>
      </c>
      <c r="D49">
        <v>4</v>
      </c>
      <c r="E49">
        <v>12.725</v>
      </c>
      <c r="F49">
        <f t="shared" si="1"/>
        <v>31.43418467583497</v>
      </c>
      <c r="G49">
        <v>2664.98</v>
      </c>
      <c r="H49">
        <v>619.56799999999998</v>
      </c>
      <c r="I49">
        <v>374.40600000000001</v>
      </c>
      <c r="J49">
        <v>0</v>
      </c>
      <c r="L49">
        <f t="shared" si="0"/>
        <v>1959</v>
      </c>
      <c r="M49">
        <f t="shared" si="2"/>
        <v>0.60430170699584229</v>
      </c>
      <c r="N49">
        <f t="shared" si="3"/>
        <v>0.553566057840568</v>
      </c>
      <c r="O49">
        <f t="shared" si="4"/>
        <v>0.14049111062747188</v>
      </c>
      <c r="P49">
        <f t="shared" si="5"/>
        <v>0.12869583085958058</v>
      </c>
      <c r="Q49">
        <f t="shared" si="6"/>
        <v>0.232485046792096</v>
      </c>
      <c r="W49" t="str">
        <f>IFERROR(VLOOKUP(Graph!A58,$L$1:$Q$254,#REF!+1,FALSE),"")</f>
        <v/>
      </c>
      <c r="Y49" t="e">
        <f>+IF(Graph!A58&gt;#REF!,"a","b")</f>
        <v>#REF!</v>
      </c>
    </row>
    <row r="50" spans="1:25">
      <c r="A50">
        <v>1959</v>
      </c>
      <c r="B50">
        <v>1</v>
      </c>
      <c r="C50" s="1">
        <v>177000000</v>
      </c>
      <c r="D50">
        <v>3.5</v>
      </c>
      <c r="E50">
        <v>12.707000000000001</v>
      </c>
      <c r="F50">
        <f t="shared" si="1"/>
        <v>27.543873455575664</v>
      </c>
      <c r="G50">
        <v>2712.54</v>
      </c>
      <c r="H50">
        <v>609.89200000000005</v>
      </c>
      <c r="I50">
        <v>377.69200000000001</v>
      </c>
      <c r="J50">
        <v>0</v>
      </c>
      <c r="L50">
        <f t="shared" si="0"/>
        <v>1959.25</v>
      </c>
      <c r="M50">
        <f t="shared" si="2"/>
        <v>0.61927685557442957</v>
      </c>
      <c r="N50">
        <f t="shared" si="3"/>
        <v>0.57411496878861235</v>
      </c>
      <c r="O50">
        <f t="shared" si="4"/>
        <v>0.13923923702507612</v>
      </c>
      <c r="P50">
        <f t="shared" si="5"/>
        <v>0.12908496337175651</v>
      </c>
      <c r="Q50">
        <f t="shared" si="6"/>
        <v>0.2248416613211234</v>
      </c>
      <c r="W50" t="str">
        <f>IFERROR(VLOOKUP(Graph!A59,$L$1:$Q$254,#REF!+1,FALSE),"")</f>
        <v/>
      </c>
      <c r="Y50" t="e">
        <f>+IF(Graph!A59&gt;#REF!,"a","b")</f>
        <v>#REF!</v>
      </c>
    </row>
    <row r="51" spans="1:25">
      <c r="A51">
        <v>1959</v>
      </c>
      <c r="B51">
        <v>2</v>
      </c>
      <c r="C51" s="1">
        <v>178000000</v>
      </c>
      <c r="D51">
        <v>3.9</v>
      </c>
      <c r="E51">
        <v>12.669</v>
      </c>
      <c r="F51">
        <f t="shared" si="1"/>
        <v>30.783802983660902</v>
      </c>
      <c r="G51">
        <v>2777.32</v>
      </c>
      <c r="H51">
        <v>621.27599999999995</v>
      </c>
      <c r="I51">
        <v>380.01600000000002</v>
      </c>
      <c r="J51">
        <v>0</v>
      </c>
      <c r="L51">
        <f t="shared" si="0"/>
        <v>1959.5</v>
      </c>
      <c r="M51">
        <f t="shared" si="2"/>
        <v>0.61167017557414105</v>
      </c>
      <c r="N51">
        <f t="shared" si="3"/>
        <v>0.56212085613533946</v>
      </c>
      <c r="O51">
        <f t="shared" si="4"/>
        <v>0.13682830930537351</v>
      </c>
      <c r="P51">
        <f t="shared" si="5"/>
        <v>0.12574431358876151</v>
      </c>
      <c r="Q51">
        <f t="shared" si="6"/>
        <v>0.22369622513790269</v>
      </c>
      <c r="W51" t="str">
        <f>IFERROR(VLOOKUP(Graph!A60,$L$1:$Q$254,#REF!+1,FALSE),"")</f>
        <v/>
      </c>
      <c r="Y51" t="e">
        <f>+IF(Graph!A60&gt;#REF!,"a","b")</f>
        <v>#REF!</v>
      </c>
    </row>
    <row r="52" spans="1:25">
      <c r="A52">
        <v>1959</v>
      </c>
      <c r="B52">
        <v>3</v>
      </c>
      <c r="C52" s="1">
        <v>179000000</v>
      </c>
      <c r="D52">
        <v>3.8</v>
      </c>
      <c r="E52">
        <v>12.605</v>
      </c>
      <c r="F52">
        <f t="shared" si="1"/>
        <v>30.146767155890519</v>
      </c>
      <c r="G52">
        <v>2772.61</v>
      </c>
      <c r="H52">
        <v>636.81600000000003</v>
      </c>
      <c r="I52">
        <v>380.27100000000002</v>
      </c>
      <c r="J52">
        <v>0</v>
      </c>
      <c r="L52">
        <f t="shared" si="0"/>
        <v>1959.75</v>
      </c>
      <c r="M52">
        <f t="shared" si="2"/>
        <v>0.59714423004447126</v>
      </c>
      <c r="N52">
        <f t="shared" si="3"/>
        <v>0.54980439066246678</v>
      </c>
      <c r="O52">
        <f t="shared" si="4"/>
        <v>0.13715271891827555</v>
      </c>
      <c r="P52">
        <f t="shared" si="5"/>
        <v>0.12627965449309836</v>
      </c>
      <c r="Q52">
        <f t="shared" si="6"/>
        <v>0.22968105864149663</v>
      </c>
      <c r="W52" t="str">
        <f>IFERROR(VLOOKUP(Graph!A61,$L$1:$Q$254,#REF!+1,FALSE),"")</f>
        <v/>
      </c>
      <c r="Y52" t="e">
        <f>+IF(Graph!A61&gt;#REF!,"a","b")</f>
        <v>#REF!</v>
      </c>
    </row>
    <row r="53" spans="1:25">
      <c r="A53">
        <v>1959</v>
      </c>
      <c r="B53">
        <v>4</v>
      </c>
      <c r="C53" s="1">
        <v>179000000</v>
      </c>
      <c r="D53">
        <v>3.8</v>
      </c>
      <c r="E53">
        <v>12.63</v>
      </c>
      <c r="F53">
        <f t="shared" si="1"/>
        <v>30.087094220110842</v>
      </c>
      <c r="G53">
        <v>2782.18</v>
      </c>
      <c r="H53">
        <v>636.16899999999998</v>
      </c>
      <c r="I53">
        <v>381.50400000000002</v>
      </c>
      <c r="J53">
        <v>0</v>
      </c>
      <c r="L53">
        <f t="shared" si="0"/>
        <v>1960</v>
      </c>
      <c r="M53">
        <f t="shared" si="2"/>
        <v>0.5996897050940867</v>
      </c>
      <c r="N53">
        <f t="shared" si="3"/>
        <v>0.55239552034111883</v>
      </c>
      <c r="O53">
        <f t="shared" si="4"/>
        <v>0.13712412568561347</v>
      </c>
      <c r="P53">
        <f t="shared" si="5"/>
        <v>0.12630991013517789</v>
      </c>
      <c r="Q53">
        <f t="shared" si="6"/>
        <v>0.22865846206931256</v>
      </c>
      <c r="W53" t="str">
        <f>IFERROR(VLOOKUP(Graph!A62,$L$1:$Q$254,#REF!+1,FALSE),"")</f>
        <v/>
      </c>
      <c r="Y53" t="e">
        <f>+IF(Graph!A62&gt;#REF!,"a","b")</f>
        <v>#REF!</v>
      </c>
    </row>
    <row r="54" spans="1:25">
      <c r="A54">
        <v>1960</v>
      </c>
      <c r="B54">
        <v>1</v>
      </c>
      <c r="C54" s="1">
        <v>180000000</v>
      </c>
      <c r="D54">
        <v>3.9</v>
      </c>
      <c r="E54">
        <v>12.68</v>
      </c>
      <c r="F54">
        <f t="shared" si="1"/>
        <v>30.757097791798106</v>
      </c>
      <c r="G54">
        <v>2851.27</v>
      </c>
      <c r="H54">
        <v>613.84699999999998</v>
      </c>
      <c r="I54">
        <v>389.48200000000003</v>
      </c>
      <c r="J54">
        <v>0</v>
      </c>
      <c r="L54">
        <f t="shared" si="0"/>
        <v>1960.25</v>
      </c>
      <c r="M54">
        <f t="shared" si="2"/>
        <v>0.63449361160028483</v>
      </c>
      <c r="N54">
        <f t="shared" si="3"/>
        <v>0.58438813288686253</v>
      </c>
      <c r="O54">
        <f t="shared" si="4"/>
        <v>0.13659948023161611</v>
      </c>
      <c r="P54">
        <f t="shared" si="5"/>
        <v>0.12581232300280293</v>
      </c>
      <c r="Q54">
        <f t="shared" si="6"/>
        <v>0.21528897649117762</v>
      </c>
      <c r="W54" t="str">
        <f>IFERROR(VLOOKUP(Graph!A63,$L$1:$Q$254,#REF!+1,FALSE),"")</f>
        <v/>
      </c>
      <c r="Y54" t="e">
        <f>+IF(Graph!A63&gt;#REF!,"a","b")</f>
        <v>#REF!</v>
      </c>
    </row>
    <row r="55" spans="1:25">
      <c r="A55">
        <v>1960</v>
      </c>
      <c r="B55">
        <v>2</v>
      </c>
      <c r="C55" s="1">
        <v>181000000</v>
      </c>
      <c r="D55">
        <v>4</v>
      </c>
      <c r="E55">
        <v>12.727</v>
      </c>
      <c r="F55">
        <f t="shared" si="1"/>
        <v>31.429244912390981</v>
      </c>
      <c r="G55">
        <v>2834.98</v>
      </c>
      <c r="H55">
        <v>624.60199999999998</v>
      </c>
      <c r="I55">
        <v>398.04199999999997</v>
      </c>
      <c r="J55">
        <v>1</v>
      </c>
      <c r="L55">
        <f t="shared" si="0"/>
        <v>1960.5</v>
      </c>
      <c r="M55">
        <f t="shared" si="2"/>
        <v>0.63727301545624249</v>
      </c>
      <c r="N55">
        <f t="shared" si="3"/>
        <v>0.58695418056235649</v>
      </c>
      <c r="O55">
        <f t="shared" si="4"/>
        <v>0.14040381237257404</v>
      </c>
      <c r="P55">
        <f t="shared" si="5"/>
        <v>0.12931758075457639</v>
      </c>
      <c r="Q55">
        <f t="shared" si="6"/>
        <v>0.22031972006857189</v>
      </c>
      <c r="W55" t="str">
        <f>IFERROR(VLOOKUP(Graph!A64,$L$1:$Q$254,#REF!+1,FALSE),"")</f>
        <v/>
      </c>
      <c r="X55">
        <v>0.3</v>
      </c>
      <c r="Y55" t="e">
        <f>+IF(Graph!A64&gt;#REF!,"a","b")</f>
        <v>#REF!</v>
      </c>
    </row>
    <row r="56" spans="1:25">
      <c r="A56">
        <v>1960</v>
      </c>
      <c r="B56">
        <v>3</v>
      </c>
      <c r="C56" s="1">
        <v>181000000</v>
      </c>
      <c r="D56">
        <v>4</v>
      </c>
      <c r="E56">
        <v>12.862</v>
      </c>
      <c r="F56">
        <f t="shared" si="1"/>
        <v>31.099362463069507</v>
      </c>
      <c r="G56">
        <v>2837.07</v>
      </c>
      <c r="H56">
        <v>630.02099999999996</v>
      </c>
      <c r="I56">
        <v>402.28</v>
      </c>
      <c r="J56">
        <v>1</v>
      </c>
      <c r="L56">
        <f t="shared" si="0"/>
        <v>1960.75</v>
      </c>
      <c r="M56">
        <f t="shared" si="2"/>
        <v>0.63851839859306281</v>
      </c>
      <c r="N56">
        <f t="shared" si="3"/>
        <v>0.5891559766054314</v>
      </c>
      <c r="O56">
        <f t="shared" si="4"/>
        <v>0.14179417497629596</v>
      </c>
      <c r="P56">
        <f t="shared" si="5"/>
        <v>0.13083238606623399</v>
      </c>
      <c r="Q56">
        <f t="shared" si="6"/>
        <v>0.22206748511668725</v>
      </c>
      <c r="W56" t="str">
        <f>IFERROR(VLOOKUP(Graph!A65,$L$1:$Q$254,#REF!+1,FALSE),"")</f>
        <v/>
      </c>
      <c r="X56">
        <v>0.3</v>
      </c>
      <c r="Y56" t="e">
        <f>+IF(Graph!A65&gt;#REF!,"a","b")</f>
        <v>#REF!</v>
      </c>
    </row>
    <row r="57" spans="1:25">
      <c r="A57">
        <v>1960</v>
      </c>
      <c r="B57">
        <v>4</v>
      </c>
      <c r="C57" s="1">
        <v>182000000</v>
      </c>
      <c r="D57">
        <v>4.2</v>
      </c>
      <c r="E57">
        <v>12.968999999999999</v>
      </c>
      <c r="F57">
        <f t="shared" si="1"/>
        <v>32.384917881101089</v>
      </c>
      <c r="G57">
        <v>2796.65</v>
      </c>
      <c r="H57">
        <v>640.15800000000002</v>
      </c>
      <c r="I57">
        <v>407.36500000000001</v>
      </c>
      <c r="J57">
        <v>1</v>
      </c>
      <c r="L57">
        <f t="shared" si="0"/>
        <v>1961</v>
      </c>
      <c r="M57">
        <f t="shared" si="2"/>
        <v>0.63635071341762506</v>
      </c>
      <c r="N57">
        <f t="shared" si="3"/>
        <v>0.58576176837421212</v>
      </c>
      <c r="O57">
        <f t="shared" si="4"/>
        <v>0.14566177390806859</v>
      </c>
      <c r="P57">
        <f t="shared" si="5"/>
        <v>0.13408187728850549</v>
      </c>
      <c r="Q57">
        <f t="shared" si="6"/>
        <v>0.2289017217027515</v>
      </c>
      <c r="W57" t="str">
        <f>IFERROR(VLOOKUP(Graph!A66,$L$1:$Q$254,#REF!+1,FALSE),"")</f>
        <v/>
      </c>
      <c r="X57">
        <v>0.3</v>
      </c>
      <c r="Y57" t="e">
        <f>+IF(Graph!A66&gt;#REF!,"a","b")</f>
        <v>#REF!</v>
      </c>
    </row>
    <row r="58" spans="1:25">
      <c r="A58">
        <v>1961</v>
      </c>
      <c r="B58">
        <v>1</v>
      </c>
      <c r="C58" s="1">
        <v>183000000</v>
      </c>
      <c r="D58">
        <v>4.2</v>
      </c>
      <c r="E58">
        <v>12.978</v>
      </c>
      <c r="F58">
        <f t="shared" si="1"/>
        <v>32.362459546925571</v>
      </c>
      <c r="G58">
        <v>2816</v>
      </c>
      <c r="H58">
        <v>643.154</v>
      </c>
      <c r="I58">
        <v>420.10899999999998</v>
      </c>
      <c r="J58">
        <v>1</v>
      </c>
      <c r="L58">
        <f t="shared" si="0"/>
        <v>1961.25</v>
      </c>
      <c r="M58">
        <f t="shared" si="2"/>
        <v>0.65320125506488336</v>
      </c>
      <c r="N58">
        <f t="shared" si="3"/>
        <v>0.60288288722930194</v>
      </c>
      <c r="O58">
        <f t="shared" si="4"/>
        <v>0.1491864346590909</v>
      </c>
      <c r="P58">
        <f t="shared" si="5"/>
        <v>0.1376940839677111</v>
      </c>
      <c r="Q58">
        <f t="shared" si="6"/>
        <v>0.22839275568181819</v>
      </c>
      <c r="W58" t="str">
        <f>IFERROR(VLOOKUP(Graph!A67,$L$1:$Q$254,#REF!+1,FALSE),"")</f>
        <v/>
      </c>
      <c r="X58">
        <v>0.3</v>
      </c>
      <c r="Y58" t="e">
        <f>+IF(Graph!A67&gt;#REF!,"a","b")</f>
        <v>#REF!</v>
      </c>
    </row>
    <row r="59" spans="1:25">
      <c r="A59">
        <v>1961</v>
      </c>
      <c r="B59">
        <v>2</v>
      </c>
      <c r="C59" s="1">
        <v>184000000</v>
      </c>
      <c r="D59">
        <v>4.5</v>
      </c>
      <c r="E59">
        <v>13.048</v>
      </c>
      <c r="F59">
        <f t="shared" si="1"/>
        <v>34.488044144696502</v>
      </c>
      <c r="G59">
        <v>2869.16</v>
      </c>
      <c r="H59">
        <v>660.58900000000006</v>
      </c>
      <c r="I59">
        <v>420.21600000000001</v>
      </c>
      <c r="J59">
        <v>0</v>
      </c>
      <c r="L59">
        <f t="shared" si="0"/>
        <v>1961.5</v>
      </c>
      <c r="M59">
        <f t="shared" si="2"/>
        <v>0.63612321731061217</v>
      </c>
      <c r="N59">
        <f t="shared" si="3"/>
        <v>0.5839151966734285</v>
      </c>
      <c r="O59">
        <f t="shared" si="4"/>
        <v>0.14645959096042049</v>
      </c>
      <c r="P59">
        <f t="shared" si="5"/>
        <v>0.13443933271595293</v>
      </c>
      <c r="Q59">
        <f t="shared" si="6"/>
        <v>0.23023776993963394</v>
      </c>
      <c r="W59" t="str">
        <f>IFERROR(VLOOKUP(Graph!A68,$L$1:$Q$254,#REF!+1,FALSE),"")</f>
        <v/>
      </c>
      <c r="Y59" t="e">
        <f>+IF(Graph!A68&gt;#REF!,"a","b")</f>
        <v>#REF!</v>
      </c>
    </row>
    <row r="60" spans="1:25">
      <c r="A60">
        <v>1961</v>
      </c>
      <c r="B60">
        <v>3</v>
      </c>
      <c r="C60" s="1">
        <v>184000000</v>
      </c>
      <c r="D60">
        <v>4.5999999999999996</v>
      </c>
      <c r="E60">
        <v>13.074</v>
      </c>
      <c r="F60">
        <f t="shared" si="1"/>
        <v>35.184335322013155</v>
      </c>
      <c r="G60">
        <v>2917.44</v>
      </c>
      <c r="H60">
        <v>667.84299999999996</v>
      </c>
      <c r="I60">
        <v>423.42399999999998</v>
      </c>
      <c r="J60">
        <v>0</v>
      </c>
      <c r="L60">
        <f t="shared" si="0"/>
        <v>1961.75</v>
      </c>
      <c r="M60">
        <f t="shared" si="2"/>
        <v>0.63401727651558826</v>
      </c>
      <c r="N60">
        <f t="shared" si="3"/>
        <v>0.58133373364396546</v>
      </c>
      <c r="O60">
        <f t="shared" si="4"/>
        <v>0.14513546122628057</v>
      </c>
      <c r="P60">
        <f t="shared" si="5"/>
        <v>0.13307545816811547</v>
      </c>
      <c r="Q60">
        <f t="shared" si="6"/>
        <v>0.22891404793243389</v>
      </c>
      <c r="W60" t="str">
        <f>IFERROR(VLOOKUP(Graph!A69,$L$1:$Q$254,#REF!+1,FALSE),"")</f>
        <v/>
      </c>
      <c r="Y60" t="e">
        <f>+IF(Graph!A69&gt;#REF!,"a","b")</f>
        <v>#REF!</v>
      </c>
    </row>
    <row r="61" spans="1:25">
      <c r="A61">
        <v>1961</v>
      </c>
      <c r="B61">
        <v>4</v>
      </c>
      <c r="C61" s="1">
        <v>185000000</v>
      </c>
      <c r="D61">
        <v>4.7</v>
      </c>
      <c r="E61">
        <v>13.162000000000001</v>
      </c>
      <c r="F61">
        <f t="shared" si="1"/>
        <v>35.708858836043156</v>
      </c>
      <c r="G61">
        <v>2979.24</v>
      </c>
      <c r="H61">
        <v>676.98400000000004</v>
      </c>
      <c r="I61">
        <v>433.16899999999998</v>
      </c>
      <c r="J61">
        <v>0</v>
      </c>
      <c r="L61">
        <f t="shared" si="0"/>
        <v>1962</v>
      </c>
      <c r="M61">
        <f t="shared" si="2"/>
        <v>0.63985116339529435</v>
      </c>
      <c r="N61">
        <f t="shared" si="3"/>
        <v>0.58710418734262082</v>
      </c>
      <c r="O61">
        <f t="shared" si="4"/>
        <v>0.14539580564170729</v>
      </c>
      <c r="P61">
        <f t="shared" si="5"/>
        <v>0.13340991030059909</v>
      </c>
      <c r="Q61">
        <f t="shared" si="6"/>
        <v>0.22723379116821743</v>
      </c>
      <c r="W61" t="str">
        <f>IFERROR(VLOOKUP(Graph!A70,$L$1:$Q$254,#REF!+1,FALSE),"")</f>
        <v/>
      </c>
      <c r="Y61" t="e">
        <f>+IF(Graph!A70&gt;#REF!,"a","b")</f>
        <v>#REF!</v>
      </c>
    </row>
    <row r="62" spans="1:25">
      <c r="A62">
        <v>1962</v>
      </c>
      <c r="B62">
        <v>1</v>
      </c>
      <c r="C62" s="1">
        <v>186000000</v>
      </c>
      <c r="D62">
        <v>4.9000000000000004</v>
      </c>
      <c r="E62">
        <v>13.301</v>
      </c>
      <c r="F62">
        <f t="shared" si="1"/>
        <v>36.83933538831667</v>
      </c>
      <c r="G62">
        <v>3033.38</v>
      </c>
      <c r="H62">
        <v>699.57899999999995</v>
      </c>
      <c r="I62">
        <v>430.661</v>
      </c>
      <c r="J62">
        <v>0</v>
      </c>
      <c r="L62">
        <f t="shared" si="0"/>
        <v>1962.25</v>
      </c>
      <c r="M62">
        <f t="shared" si="2"/>
        <v>0.6156002395726573</v>
      </c>
      <c r="N62">
        <f t="shared" si="3"/>
        <v>0.56294094678611473</v>
      </c>
      <c r="O62">
        <f t="shared" si="4"/>
        <v>0.14197396963123643</v>
      </c>
      <c r="P62">
        <f t="shared" si="5"/>
        <v>0.12982932062968811</v>
      </c>
      <c r="Q62">
        <f t="shared" si="6"/>
        <v>0.23062689145441717</v>
      </c>
      <c r="W62" t="str">
        <f>IFERROR(VLOOKUP(Graph!A71,$L$1:$Q$254,#REF!+1,FALSE),"")</f>
        <v/>
      </c>
      <c r="Y62" t="e">
        <f>+IF(Graph!A71&gt;#REF!,"a","b")</f>
        <v>#REF!</v>
      </c>
    </row>
    <row r="63" spans="1:25">
      <c r="A63">
        <v>1962</v>
      </c>
      <c r="B63">
        <v>2</v>
      </c>
      <c r="C63" s="1">
        <v>187000000</v>
      </c>
      <c r="D63">
        <v>4.9000000000000004</v>
      </c>
      <c r="E63">
        <v>13.35</v>
      </c>
      <c r="F63">
        <f t="shared" si="1"/>
        <v>36.704119850187276</v>
      </c>
      <c r="G63">
        <v>3063.03</v>
      </c>
      <c r="H63">
        <v>708.79100000000005</v>
      </c>
      <c r="I63">
        <v>433.81900000000002</v>
      </c>
      <c r="J63">
        <v>0</v>
      </c>
      <c r="L63">
        <f t="shared" si="0"/>
        <v>1962.5</v>
      </c>
      <c r="M63">
        <f t="shared" si="2"/>
        <v>0.61205489347353448</v>
      </c>
      <c r="N63">
        <f t="shared" si="3"/>
        <v>0.56027077114383883</v>
      </c>
      <c r="O63">
        <f t="shared" si="4"/>
        <v>0.14163067289579273</v>
      </c>
      <c r="P63">
        <f t="shared" si="5"/>
        <v>0.12964772795232588</v>
      </c>
      <c r="Q63">
        <f t="shared" si="6"/>
        <v>0.23140191248534947</v>
      </c>
      <c r="W63" t="str">
        <f>IFERROR(VLOOKUP(Graph!A72,$L$1:$Q$254,#REF!+1,FALSE),"")</f>
        <v/>
      </c>
      <c r="Y63" t="e">
        <f>+IF(Graph!A72&gt;#REF!,"a","b")</f>
        <v>#REF!</v>
      </c>
    </row>
    <row r="64" spans="1:25">
      <c r="A64">
        <v>1962</v>
      </c>
      <c r="B64">
        <v>3</v>
      </c>
      <c r="C64" s="1">
        <v>187000000</v>
      </c>
      <c r="D64">
        <v>5.2</v>
      </c>
      <c r="E64">
        <v>13.41</v>
      </c>
      <c r="F64">
        <f t="shared" si="1"/>
        <v>38.77703206562267</v>
      </c>
      <c r="G64">
        <v>3090.46</v>
      </c>
      <c r="H64">
        <v>718.28200000000004</v>
      </c>
      <c r="I64">
        <v>439.65699999999998</v>
      </c>
      <c r="J64">
        <v>0</v>
      </c>
      <c r="L64">
        <f t="shared" si="0"/>
        <v>1962.75</v>
      </c>
      <c r="M64">
        <f t="shared" si="2"/>
        <v>0.6120952494981079</v>
      </c>
      <c r="N64">
        <f t="shared" si="3"/>
        <v>0.5581094443886625</v>
      </c>
      <c r="O64">
        <f t="shared" si="4"/>
        <v>0.14226264051306278</v>
      </c>
      <c r="P64">
        <f t="shared" si="5"/>
        <v>0.1297153070851515</v>
      </c>
      <c r="Q64">
        <f t="shared" si="6"/>
        <v>0.23241912207244231</v>
      </c>
      <c r="W64" t="str">
        <f>IFERROR(VLOOKUP(Graph!A73,$L$1:$Q$254,#REF!+1,FALSE),"")</f>
        <v/>
      </c>
      <c r="Y64" t="e">
        <f>+IF(Graph!A73&gt;#REF!,"a","b")</f>
        <v>#REF!</v>
      </c>
    </row>
    <row r="65" spans="1:25">
      <c r="A65">
        <v>1962</v>
      </c>
      <c r="B65">
        <v>4</v>
      </c>
      <c r="C65" s="1">
        <v>188000000</v>
      </c>
      <c r="D65">
        <v>5.2</v>
      </c>
      <c r="E65">
        <v>13.531000000000001</v>
      </c>
      <c r="F65">
        <f t="shared" si="1"/>
        <v>38.430271229029636</v>
      </c>
      <c r="G65">
        <v>3096.72</v>
      </c>
      <c r="H65">
        <v>723.49900000000002</v>
      </c>
      <c r="I65">
        <v>444.54500000000002</v>
      </c>
      <c r="J65">
        <v>0</v>
      </c>
      <c r="L65">
        <f t="shared" si="0"/>
        <v>1963</v>
      </c>
      <c r="M65">
        <f t="shared" si="2"/>
        <v>0.61443761497942639</v>
      </c>
      <c r="N65">
        <f t="shared" si="3"/>
        <v>0.56132037331215434</v>
      </c>
      <c r="O65">
        <f t="shared" si="4"/>
        <v>0.14355350176961432</v>
      </c>
      <c r="P65">
        <f t="shared" si="5"/>
        <v>0.13114350951037562</v>
      </c>
      <c r="Q65">
        <f t="shared" si="6"/>
        <v>0.23363397401121189</v>
      </c>
      <c r="W65" t="str">
        <f>IFERROR(VLOOKUP(Graph!A74,$L$1:$Q$254,#REF!+1,FALSE),"")</f>
        <v/>
      </c>
      <c r="Y65" t="e">
        <f>+IF(Graph!A74&gt;#REF!,"a","b")</f>
        <v>#REF!</v>
      </c>
    </row>
    <row r="66" spans="1:25">
      <c r="A66">
        <v>1963</v>
      </c>
      <c r="B66">
        <v>1</v>
      </c>
      <c r="C66" s="1">
        <v>189000000</v>
      </c>
      <c r="D66">
        <v>5.3</v>
      </c>
      <c r="E66">
        <v>13.612</v>
      </c>
      <c r="F66">
        <f t="shared" si="1"/>
        <v>38.936232735821328</v>
      </c>
      <c r="G66">
        <v>3135.9</v>
      </c>
      <c r="H66">
        <v>720.20100000000002</v>
      </c>
      <c r="I66">
        <v>452.68200000000002</v>
      </c>
      <c r="J66">
        <v>0</v>
      </c>
      <c r="L66">
        <f t="shared" ref="L66:L129" si="7">+A66+B66/4</f>
        <v>1963.25</v>
      </c>
      <c r="M66">
        <f t="shared" si="2"/>
        <v>0.62854952992289648</v>
      </c>
      <c r="N66">
        <f t="shared" si="3"/>
        <v>0.5744865214907765</v>
      </c>
      <c r="O66">
        <f t="shared" si="4"/>
        <v>0.14435473069932078</v>
      </c>
      <c r="P66">
        <f t="shared" si="5"/>
        <v>0.13193844423105924</v>
      </c>
      <c r="Q66">
        <f t="shared" si="6"/>
        <v>0.22966325456806658</v>
      </c>
      <c r="W66" t="str">
        <f>IFERROR(VLOOKUP(Graph!A75,$L$1:$Q$254,#REF!+1,FALSE),"")</f>
        <v/>
      </c>
      <c r="Y66" t="e">
        <f>+IF(Graph!A75&gt;#REF!,"a","b")</f>
        <v>#REF!</v>
      </c>
    </row>
    <row r="67" spans="1:25">
      <c r="A67">
        <v>1963</v>
      </c>
      <c r="B67">
        <v>2</v>
      </c>
      <c r="C67" s="1">
        <v>189000000</v>
      </c>
      <c r="D67">
        <v>5.5</v>
      </c>
      <c r="E67">
        <v>13.654</v>
      </c>
      <c r="F67">
        <f t="shared" ref="F67:F130" si="8">+D67/E67*100</f>
        <v>40.281236267760363</v>
      </c>
      <c r="G67">
        <v>3178.04</v>
      </c>
      <c r="H67">
        <v>718.423</v>
      </c>
      <c r="I67">
        <v>457.27699999999999</v>
      </c>
      <c r="J67">
        <v>0</v>
      </c>
      <c r="L67">
        <f t="shared" si="7"/>
        <v>1963.5</v>
      </c>
      <c r="M67">
        <f t="shared" ref="M67:M130" si="9">+I67/H67</f>
        <v>0.63650105856855921</v>
      </c>
      <c r="N67">
        <f t="shared" ref="N67:N130" si="10">(I67-F67)/H67</f>
        <v>0.58043209047071109</v>
      </c>
      <c r="O67">
        <f t="shared" ref="O67:O130" si="11">+I67/G67</f>
        <v>0.14388648349297051</v>
      </c>
      <c r="P67">
        <f t="shared" ref="P67:P130" si="12">(I67-F67)/G67</f>
        <v>0.13121161588030347</v>
      </c>
      <c r="Q67">
        <f t="shared" ref="Q67:Q130" si="13">+H67/G67</f>
        <v>0.22605851405268657</v>
      </c>
      <c r="W67" t="str">
        <f>IFERROR(VLOOKUP(Graph!A76,$L$1:$Q$254,#REF!+1,FALSE),"")</f>
        <v/>
      </c>
      <c r="Y67" t="e">
        <f>+IF(Graph!A76&gt;#REF!,"a","b")</f>
        <v>#REF!</v>
      </c>
    </row>
    <row r="68" spans="1:25">
      <c r="A68">
        <v>1963</v>
      </c>
      <c r="B68">
        <v>3</v>
      </c>
      <c r="C68" s="1">
        <v>190000000</v>
      </c>
      <c r="D68">
        <v>5.8</v>
      </c>
      <c r="E68">
        <v>13.638999999999999</v>
      </c>
      <c r="F68">
        <f t="shared" si="8"/>
        <v>42.525111811716407</v>
      </c>
      <c r="G68">
        <v>3238.35</v>
      </c>
      <c r="H68">
        <v>741.23099999999999</v>
      </c>
      <c r="I68">
        <v>468.19400000000002</v>
      </c>
      <c r="J68">
        <v>0</v>
      </c>
      <c r="L68">
        <f t="shared" si="7"/>
        <v>1963.75</v>
      </c>
      <c r="M68">
        <f t="shared" si="9"/>
        <v>0.63164384652018069</v>
      </c>
      <c r="N68">
        <f t="shared" si="10"/>
        <v>0.57427291652438128</v>
      </c>
      <c r="O68">
        <f t="shared" si="11"/>
        <v>0.14457794864668735</v>
      </c>
      <c r="P68">
        <f t="shared" si="12"/>
        <v>0.13144622668589981</v>
      </c>
      <c r="Q68">
        <f t="shared" si="13"/>
        <v>0.22889156514891842</v>
      </c>
      <c r="W68" t="str">
        <f>IFERROR(VLOOKUP(Graph!A77,$L$1:$Q$254,#REF!+1,FALSE),"")</f>
        <v/>
      </c>
      <c r="Y68" t="e">
        <f>+IF(Graph!A77&gt;#REF!,"a","b")</f>
        <v>#REF!</v>
      </c>
    </row>
    <row r="69" spans="1:25">
      <c r="A69">
        <v>1963</v>
      </c>
      <c r="B69">
        <v>4</v>
      </c>
      <c r="C69" s="1">
        <v>191000000</v>
      </c>
      <c r="D69">
        <v>6.1</v>
      </c>
      <c r="E69">
        <v>13.856999999999999</v>
      </c>
      <c r="F69">
        <f t="shared" si="8"/>
        <v>44.021072382189509</v>
      </c>
      <c r="G69">
        <v>3268.5</v>
      </c>
      <c r="H69">
        <v>737.06799999999998</v>
      </c>
      <c r="I69">
        <v>475.30599999999998</v>
      </c>
      <c r="J69">
        <v>0</v>
      </c>
      <c r="L69">
        <f t="shared" si="7"/>
        <v>1964</v>
      </c>
      <c r="M69">
        <f t="shared" si="9"/>
        <v>0.64486044706865575</v>
      </c>
      <c r="N69">
        <f t="shared" si="10"/>
        <v>0.58513587296940106</v>
      </c>
      <c r="O69">
        <f t="shared" si="11"/>
        <v>0.14542022334404162</v>
      </c>
      <c r="P69">
        <f t="shared" si="12"/>
        <v>0.13195194358813231</v>
      </c>
      <c r="Q69">
        <f t="shared" si="13"/>
        <v>0.22550650145326601</v>
      </c>
      <c r="W69" t="str">
        <f>IFERROR(VLOOKUP(Graph!A78,$L$1:$Q$254,#REF!+1,FALSE),"")</f>
        <v/>
      </c>
      <c r="Y69" t="e">
        <f>+IF(Graph!A78&gt;#REF!,"a","b")</f>
        <v>#REF!</v>
      </c>
    </row>
    <row r="70" spans="1:25">
      <c r="A70">
        <v>1964</v>
      </c>
      <c r="B70">
        <v>1</v>
      </c>
      <c r="C70" s="1">
        <v>191000000</v>
      </c>
      <c r="D70">
        <v>6.5</v>
      </c>
      <c r="E70">
        <v>13.946</v>
      </c>
      <c r="F70">
        <f t="shared" si="8"/>
        <v>46.608346479277216</v>
      </c>
      <c r="G70">
        <v>3339.5</v>
      </c>
      <c r="H70">
        <v>739.39700000000005</v>
      </c>
      <c r="I70">
        <v>483.029</v>
      </c>
      <c r="J70">
        <v>0</v>
      </c>
      <c r="L70">
        <f t="shared" si="7"/>
        <v>1964.25</v>
      </c>
      <c r="M70">
        <f t="shared" si="9"/>
        <v>0.65327422210260522</v>
      </c>
      <c r="N70">
        <f t="shared" si="10"/>
        <v>0.59023860459363886</v>
      </c>
      <c r="O70">
        <f t="shared" si="11"/>
        <v>0.14464111393921245</v>
      </c>
      <c r="P70">
        <f t="shared" si="12"/>
        <v>0.13068442986097403</v>
      </c>
      <c r="Q70">
        <f t="shared" si="13"/>
        <v>0.22140949243898789</v>
      </c>
      <c r="W70" t="str">
        <f>IFERROR(VLOOKUP(Graph!A79,$L$1:$Q$254,#REF!+1,FALSE),"")</f>
        <v/>
      </c>
      <c r="Y70" t="e">
        <f>+IF(Graph!A79&gt;#REF!,"a","b")</f>
        <v>#REF!</v>
      </c>
    </row>
    <row r="71" spans="1:25">
      <c r="A71">
        <v>1964</v>
      </c>
      <c r="B71">
        <v>2</v>
      </c>
      <c r="C71" s="1">
        <v>192000000</v>
      </c>
      <c r="D71">
        <v>6.5</v>
      </c>
      <c r="E71">
        <v>14.007</v>
      </c>
      <c r="F71">
        <f t="shared" si="8"/>
        <v>46.405368744199329</v>
      </c>
      <c r="G71">
        <v>3375.86</v>
      </c>
      <c r="H71">
        <v>742.86099999999999</v>
      </c>
      <c r="I71">
        <v>493.02100000000002</v>
      </c>
      <c r="J71">
        <v>0</v>
      </c>
      <c r="L71">
        <f t="shared" si="7"/>
        <v>1964.5</v>
      </c>
      <c r="M71">
        <f t="shared" si="9"/>
        <v>0.66367866936075526</v>
      </c>
      <c r="N71">
        <f t="shared" si="10"/>
        <v>0.60121022809893199</v>
      </c>
      <c r="O71">
        <f t="shared" si="11"/>
        <v>0.14604308235531094</v>
      </c>
      <c r="P71">
        <f t="shared" si="12"/>
        <v>0.13229684621275783</v>
      </c>
      <c r="Q71">
        <f t="shared" si="13"/>
        <v>0.22005089073599021</v>
      </c>
      <c r="W71" t="str">
        <f>IFERROR(VLOOKUP(Graph!A80,$L$1:$Q$254,#REF!+1,FALSE),"")</f>
        <v/>
      </c>
      <c r="Y71" t="e">
        <f>+IF(Graph!A80&gt;#REF!,"a","b")</f>
        <v>#REF!</v>
      </c>
    </row>
    <row r="72" spans="1:25">
      <c r="A72">
        <v>1964</v>
      </c>
      <c r="B72">
        <v>3</v>
      </c>
      <c r="C72" s="1">
        <v>192000000</v>
      </c>
      <c r="D72">
        <v>6.2</v>
      </c>
      <c r="E72">
        <v>14.148</v>
      </c>
      <c r="F72">
        <f t="shared" si="8"/>
        <v>43.822448402601076</v>
      </c>
      <c r="G72">
        <v>3418.48</v>
      </c>
      <c r="H72">
        <v>731.20100000000002</v>
      </c>
      <c r="I72">
        <v>497.976</v>
      </c>
      <c r="J72">
        <v>0</v>
      </c>
      <c r="L72">
        <f t="shared" si="7"/>
        <v>1964.75</v>
      </c>
      <c r="M72">
        <f t="shared" si="9"/>
        <v>0.68103845591020795</v>
      </c>
      <c r="N72">
        <f t="shared" si="10"/>
        <v>0.62110630537622202</v>
      </c>
      <c r="O72">
        <f t="shared" si="11"/>
        <v>0.14567176054854789</v>
      </c>
      <c r="P72">
        <f t="shared" si="12"/>
        <v>0.13285248168700678</v>
      </c>
      <c r="Q72">
        <f t="shared" si="13"/>
        <v>0.21389652711146476</v>
      </c>
      <c r="W72" t="str">
        <f>IFERROR(VLOOKUP(Graph!A81,$L$1:$Q$254,#REF!+1,FALSE),"")</f>
        <v/>
      </c>
      <c r="Y72" t="e">
        <f>+IF(Graph!A81&gt;#REF!,"a","b")</f>
        <v>#REF!</v>
      </c>
    </row>
    <row r="73" spans="1:25">
      <c r="A73">
        <v>1964</v>
      </c>
      <c r="B73">
        <v>4</v>
      </c>
      <c r="C73" s="1">
        <v>193000000</v>
      </c>
      <c r="D73">
        <v>6.6</v>
      </c>
      <c r="E73">
        <v>14.178000000000001</v>
      </c>
      <c r="F73">
        <f t="shared" si="8"/>
        <v>46.550994498518826</v>
      </c>
      <c r="G73">
        <v>3428.75</v>
      </c>
      <c r="H73">
        <v>723.95600000000002</v>
      </c>
      <c r="I73">
        <v>504.089</v>
      </c>
      <c r="J73">
        <v>0</v>
      </c>
      <c r="L73">
        <f t="shared" si="7"/>
        <v>1965</v>
      </c>
      <c r="M73">
        <f t="shared" si="9"/>
        <v>0.69629784130527272</v>
      </c>
      <c r="N73">
        <f t="shared" si="10"/>
        <v>0.63199697979087288</v>
      </c>
      <c r="O73">
        <f t="shared" si="11"/>
        <v>0.14701830113014946</v>
      </c>
      <c r="P73">
        <f t="shared" si="12"/>
        <v>0.13344163485278343</v>
      </c>
      <c r="Q73">
        <f t="shared" si="13"/>
        <v>0.21114283631060882</v>
      </c>
      <c r="W73" t="str">
        <f>IFERROR(VLOOKUP(Graph!A82,$L$1:$Q$254,#REF!+1,FALSE),"")</f>
        <v/>
      </c>
      <c r="Y73" t="e">
        <f>+IF(Graph!A82&gt;#REF!,"a","b")</f>
        <v>#REF!</v>
      </c>
    </row>
    <row r="74" spans="1:25">
      <c r="A74">
        <v>1965</v>
      </c>
      <c r="B74">
        <v>1</v>
      </c>
      <c r="C74" s="1">
        <v>194000000</v>
      </c>
      <c r="D74">
        <v>6.5</v>
      </c>
      <c r="E74">
        <v>14.272</v>
      </c>
      <c r="F74">
        <f t="shared" si="8"/>
        <v>45.543721973094172</v>
      </c>
      <c r="G74">
        <v>3515.77</v>
      </c>
      <c r="H74">
        <v>725.06799999999998</v>
      </c>
      <c r="I74">
        <v>509.47399999999999</v>
      </c>
      <c r="J74">
        <v>0</v>
      </c>
      <c r="L74">
        <f t="shared" si="7"/>
        <v>1965.25</v>
      </c>
      <c r="M74">
        <f t="shared" si="9"/>
        <v>0.70265685425366997</v>
      </c>
      <c r="N74">
        <f t="shared" si="10"/>
        <v>0.63984381882375974</v>
      </c>
      <c r="O74">
        <f t="shared" si="11"/>
        <v>0.14491107211222576</v>
      </c>
      <c r="P74">
        <f t="shared" si="12"/>
        <v>0.13195694770332125</v>
      </c>
      <c r="Q74">
        <f t="shared" si="13"/>
        <v>0.20623305847652149</v>
      </c>
      <c r="W74" t="str">
        <f>IFERROR(VLOOKUP(Graph!A83,$L$1:$Q$254,#REF!+1,FALSE),"")</f>
        <v/>
      </c>
      <c r="Y74" t="e">
        <f>+IF(Graph!A83&gt;#REF!,"a","b")</f>
        <v>#REF!</v>
      </c>
    </row>
    <row r="75" spans="1:25">
      <c r="A75">
        <v>1965</v>
      </c>
      <c r="B75">
        <v>2</v>
      </c>
      <c r="C75" s="1">
        <v>194000000</v>
      </c>
      <c r="D75">
        <v>7.1</v>
      </c>
      <c r="E75">
        <v>14.336</v>
      </c>
      <c r="F75">
        <f t="shared" si="8"/>
        <v>49.525669642857139</v>
      </c>
      <c r="G75">
        <v>3562.59</v>
      </c>
      <c r="H75">
        <v>736.65</v>
      </c>
      <c r="I75">
        <v>522.33000000000004</v>
      </c>
      <c r="J75">
        <v>0</v>
      </c>
      <c r="L75">
        <f t="shared" si="7"/>
        <v>1965.5</v>
      </c>
      <c r="M75">
        <f t="shared" si="9"/>
        <v>0.70906129097943404</v>
      </c>
      <c r="N75">
        <f t="shared" si="10"/>
        <v>0.64183035411273048</v>
      </c>
      <c r="O75">
        <f t="shared" si="11"/>
        <v>0.14661524340437715</v>
      </c>
      <c r="P75">
        <f t="shared" si="12"/>
        <v>0.13271365224657986</v>
      </c>
      <c r="Q75">
        <f t="shared" si="13"/>
        <v>0.20677372361119298</v>
      </c>
      <c r="W75" t="str">
        <f>IFERROR(VLOOKUP(Graph!A84,$L$1:$Q$254,#REF!+1,FALSE),"")</f>
        <v/>
      </c>
      <c r="Y75" t="e">
        <f>+IF(Graph!A84&gt;#REF!,"a","b")</f>
        <v>#REF!</v>
      </c>
    </row>
    <row r="76" spans="1:25">
      <c r="A76">
        <v>1965</v>
      </c>
      <c r="B76">
        <v>3</v>
      </c>
      <c r="C76" s="1">
        <v>195000000</v>
      </c>
      <c r="D76">
        <v>7.5</v>
      </c>
      <c r="E76">
        <v>14.48</v>
      </c>
      <c r="F76">
        <f t="shared" si="8"/>
        <v>51.795580110497241</v>
      </c>
      <c r="G76">
        <v>3632.72</v>
      </c>
      <c r="H76">
        <v>765.62699999999995</v>
      </c>
      <c r="I76">
        <v>535.68399999999997</v>
      </c>
      <c r="J76">
        <v>0</v>
      </c>
      <c r="L76">
        <f t="shared" si="7"/>
        <v>1965.75</v>
      </c>
      <c r="M76">
        <f t="shared" si="9"/>
        <v>0.69966707025744912</v>
      </c>
      <c r="N76">
        <f t="shared" si="10"/>
        <v>0.63201587703869222</v>
      </c>
      <c r="O76">
        <f t="shared" si="11"/>
        <v>0.14746085577748905</v>
      </c>
      <c r="P76">
        <f t="shared" si="12"/>
        <v>0.13320278465984242</v>
      </c>
      <c r="Q76">
        <f t="shared" si="13"/>
        <v>0.21075860512233258</v>
      </c>
      <c r="W76" t="str">
        <f>IFERROR(VLOOKUP(Graph!A85,$L$1:$Q$254,#REF!+1,FALSE),"")</f>
        <v/>
      </c>
      <c r="Y76" t="e">
        <f>+IF(Graph!A85&gt;#REF!,"a","b")</f>
        <v>#REF!</v>
      </c>
    </row>
    <row r="77" spans="1:25">
      <c r="A77">
        <v>1965</v>
      </c>
      <c r="B77">
        <v>4</v>
      </c>
      <c r="C77" s="1">
        <v>195000000</v>
      </c>
      <c r="D77">
        <v>7.6</v>
      </c>
      <c r="E77">
        <v>14.688000000000001</v>
      </c>
      <c r="F77">
        <f t="shared" si="8"/>
        <v>51.742919389978205</v>
      </c>
      <c r="G77">
        <v>3721.5</v>
      </c>
      <c r="H77">
        <v>779.94</v>
      </c>
      <c r="I77">
        <v>542.87800000000004</v>
      </c>
      <c r="J77">
        <v>0</v>
      </c>
      <c r="L77">
        <f t="shared" si="7"/>
        <v>1966</v>
      </c>
      <c r="M77">
        <f t="shared" si="9"/>
        <v>0.69605097828038054</v>
      </c>
      <c r="N77">
        <f t="shared" si="10"/>
        <v>0.62970879889481468</v>
      </c>
      <c r="O77">
        <f t="shared" si="11"/>
        <v>0.14587612521832596</v>
      </c>
      <c r="P77">
        <f t="shared" si="12"/>
        <v>0.13197234464866903</v>
      </c>
      <c r="Q77">
        <f t="shared" si="13"/>
        <v>0.20957678355501816</v>
      </c>
      <c r="W77" t="str">
        <f>IFERROR(VLOOKUP(Graph!A86,$L$1:$Q$254,#REF!+1,FALSE),"")</f>
        <v/>
      </c>
      <c r="Y77" t="e">
        <f>+IF(Graph!A86&gt;#REF!,"a","b")</f>
        <v>#REF!</v>
      </c>
    </row>
    <row r="78" spans="1:25">
      <c r="A78">
        <v>1966</v>
      </c>
      <c r="B78">
        <v>1</v>
      </c>
      <c r="C78" s="1">
        <v>196000000</v>
      </c>
      <c r="D78">
        <v>9</v>
      </c>
      <c r="E78">
        <v>14.791</v>
      </c>
      <c r="F78">
        <f t="shared" si="8"/>
        <v>60.847812859171114</v>
      </c>
      <c r="G78">
        <v>3814.14</v>
      </c>
      <c r="H78">
        <v>803.32799999999997</v>
      </c>
      <c r="I78">
        <v>550.28499999999997</v>
      </c>
      <c r="J78">
        <v>0</v>
      </c>
      <c r="L78">
        <f t="shared" si="7"/>
        <v>1966.25</v>
      </c>
      <c r="M78">
        <f t="shared" si="9"/>
        <v>0.68500662245060551</v>
      </c>
      <c r="N78">
        <f t="shared" si="10"/>
        <v>0.60926195419657836</v>
      </c>
      <c r="O78">
        <f t="shared" si="11"/>
        <v>0.14427498728415841</v>
      </c>
      <c r="P78">
        <f t="shared" si="12"/>
        <v>0.12832176772242992</v>
      </c>
      <c r="Q78">
        <f t="shared" si="13"/>
        <v>0.21061838317418868</v>
      </c>
      <c r="W78" t="str">
        <f>IFERROR(VLOOKUP(Graph!A87,$L$1:$Q$254,#REF!+1,FALSE),"")</f>
        <v/>
      </c>
      <c r="Y78" t="e">
        <f>+IF(Graph!A87&gt;#REF!,"a","b")</f>
        <v>#REF!</v>
      </c>
    </row>
    <row r="79" spans="1:25">
      <c r="A79">
        <v>1966</v>
      </c>
      <c r="B79">
        <v>2</v>
      </c>
      <c r="C79" s="1">
        <v>197000000</v>
      </c>
      <c r="D79">
        <v>10.1</v>
      </c>
      <c r="E79">
        <v>14.916</v>
      </c>
      <c r="F79">
        <f t="shared" si="8"/>
        <v>67.712523464735852</v>
      </c>
      <c r="G79">
        <v>3822.85</v>
      </c>
      <c r="H79">
        <v>837.11699999999996</v>
      </c>
      <c r="I79">
        <v>556.12300000000005</v>
      </c>
      <c r="J79">
        <v>0</v>
      </c>
      <c r="L79">
        <f t="shared" si="7"/>
        <v>1966.5</v>
      </c>
      <c r="M79">
        <f t="shared" si="9"/>
        <v>0.66433127030032846</v>
      </c>
      <c r="N79">
        <f t="shared" si="10"/>
        <v>0.58344350495243102</v>
      </c>
      <c r="O79">
        <f t="shared" si="11"/>
        <v>0.14547340335090314</v>
      </c>
      <c r="P79">
        <f t="shared" si="12"/>
        <v>0.12776082674843747</v>
      </c>
      <c r="Q79">
        <f t="shared" si="13"/>
        <v>0.21897720287220268</v>
      </c>
      <c r="W79" t="str">
        <f>IFERROR(VLOOKUP(Graph!A88,$L$1:$Q$254,#REF!+1,FALSE),"")</f>
        <v/>
      </c>
      <c r="Y79" t="e">
        <f>+IF(Graph!A88&gt;#REF!,"a","b")</f>
        <v>#REF!</v>
      </c>
    </row>
    <row r="80" spans="1:25">
      <c r="A80">
        <v>1966</v>
      </c>
      <c r="B80">
        <v>3</v>
      </c>
      <c r="C80" s="1">
        <v>197000000</v>
      </c>
      <c r="D80">
        <v>10.5</v>
      </c>
      <c r="E80">
        <v>15.180999999999999</v>
      </c>
      <c r="F80">
        <f t="shared" si="8"/>
        <v>69.165404123575527</v>
      </c>
      <c r="G80">
        <v>3851.68</v>
      </c>
      <c r="H80">
        <v>854.35</v>
      </c>
      <c r="I80">
        <v>562.822</v>
      </c>
      <c r="J80">
        <v>0</v>
      </c>
      <c r="L80">
        <f t="shared" si="7"/>
        <v>1966.75</v>
      </c>
      <c r="M80">
        <f t="shared" si="9"/>
        <v>0.65877216597413235</v>
      </c>
      <c r="N80">
        <f t="shared" si="10"/>
        <v>0.5778154104013864</v>
      </c>
      <c r="O80">
        <f t="shared" si="11"/>
        <v>0.14612376936817181</v>
      </c>
      <c r="P80">
        <f t="shared" si="12"/>
        <v>0.12816656520698097</v>
      </c>
      <c r="Q80">
        <f t="shared" si="13"/>
        <v>0.22181230008723468</v>
      </c>
      <c r="W80" t="str">
        <f>IFERROR(VLOOKUP(Graph!A89,$L$1:$Q$254,#REF!+1,FALSE),"")</f>
        <v/>
      </c>
      <c r="Y80" t="e">
        <f>+IF(Graph!A89&gt;#REF!,"a","b")</f>
        <v>#REF!</v>
      </c>
    </row>
    <row r="81" spans="1:25">
      <c r="A81">
        <v>1966</v>
      </c>
      <c r="B81">
        <v>4</v>
      </c>
      <c r="C81" s="1">
        <v>198000000</v>
      </c>
      <c r="D81">
        <v>10.7</v>
      </c>
      <c r="E81">
        <v>15.285</v>
      </c>
      <c r="F81">
        <f t="shared" si="8"/>
        <v>70.003271180896292</v>
      </c>
      <c r="G81">
        <v>3884.56</v>
      </c>
      <c r="H81">
        <v>877.95299999999997</v>
      </c>
      <c r="I81">
        <v>578.24300000000005</v>
      </c>
      <c r="J81">
        <v>0</v>
      </c>
      <c r="L81">
        <f t="shared" si="7"/>
        <v>1967</v>
      </c>
      <c r="M81">
        <f t="shared" si="9"/>
        <v>0.65862637293795923</v>
      </c>
      <c r="N81">
        <f t="shared" si="10"/>
        <v>0.57889172748325235</v>
      </c>
      <c r="O81">
        <f t="shared" si="11"/>
        <v>0.14885675597751097</v>
      </c>
      <c r="P81">
        <f t="shared" si="12"/>
        <v>0.13083585497948386</v>
      </c>
      <c r="Q81">
        <f t="shared" si="13"/>
        <v>0.22601092530428157</v>
      </c>
      <c r="W81" t="str">
        <f>IFERROR(VLOOKUP(Graph!A90,$L$1:$Q$254,#REF!+1,FALSE),"")</f>
        <v/>
      </c>
      <c r="Y81" t="e">
        <f>+IF(Graph!A90&gt;#REF!,"a","b")</f>
        <v>#REF!</v>
      </c>
    </row>
    <row r="82" spans="1:25">
      <c r="A82">
        <v>1967</v>
      </c>
      <c r="B82">
        <v>1</v>
      </c>
      <c r="C82" s="1">
        <v>198000000</v>
      </c>
      <c r="D82">
        <v>11.1</v>
      </c>
      <c r="E82">
        <v>15.387</v>
      </c>
      <c r="F82">
        <f t="shared" si="8"/>
        <v>72.138818483135111</v>
      </c>
      <c r="G82">
        <v>3917.79</v>
      </c>
      <c r="H82">
        <v>937.22199999999998</v>
      </c>
      <c r="I82">
        <v>582.38900000000001</v>
      </c>
      <c r="J82">
        <v>0</v>
      </c>
      <c r="L82">
        <f t="shared" si="7"/>
        <v>1967.25</v>
      </c>
      <c r="M82">
        <f t="shared" si="9"/>
        <v>0.62139919890911655</v>
      </c>
      <c r="N82">
        <f t="shared" si="10"/>
        <v>0.54442830142363807</v>
      </c>
      <c r="O82">
        <f t="shared" si="11"/>
        <v>0.14865242904800921</v>
      </c>
      <c r="P82">
        <f t="shared" si="12"/>
        <v>0.13023928835309317</v>
      </c>
      <c r="Q82">
        <f t="shared" si="13"/>
        <v>0.23922211246646707</v>
      </c>
      <c r="W82" t="str">
        <f>IFERROR(VLOOKUP(Graph!A91,$L$1:$Q$254,#REF!+1,FALSE),"")</f>
        <v/>
      </c>
      <c r="Y82" t="e">
        <f>+IF(Graph!A91&gt;#REF!,"a","b")</f>
        <v>#REF!</v>
      </c>
    </row>
    <row r="83" spans="1:25">
      <c r="A83">
        <v>1967</v>
      </c>
      <c r="B83">
        <v>2</v>
      </c>
      <c r="C83" s="1">
        <v>199000000</v>
      </c>
      <c r="D83">
        <v>11.6</v>
      </c>
      <c r="E83">
        <v>15.558999999999999</v>
      </c>
      <c r="F83">
        <f t="shared" si="8"/>
        <v>74.55491998200398</v>
      </c>
      <c r="G83">
        <v>3915.34</v>
      </c>
      <c r="H83">
        <v>929.53899999999999</v>
      </c>
      <c r="I83">
        <v>588.36800000000005</v>
      </c>
      <c r="J83">
        <v>0</v>
      </c>
      <c r="L83">
        <f t="shared" si="7"/>
        <v>1967.5</v>
      </c>
      <c r="M83">
        <f t="shared" si="9"/>
        <v>0.63296752476227469</v>
      </c>
      <c r="N83">
        <f t="shared" si="10"/>
        <v>0.55276118594055346</v>
      </c>
      <c r="O83">
        <f t="shared" si="11"/>
        <v>0.15027251784008541</v>
      </c>
      <c r="P83">
        <f t="shared" si="12"/>
        <v>0.13123076923536553</v>
      </c>
      <c r="Q83">
        <f t="shared" si="13"/>
        <v>0.23740952254465766</v>
      </c>
      <c r="W83" t="str">
        <f>IFERROR(VLOOKUP(Graph!A92,$L$1:$Q$254,#REF!+1,FALSE),"")</f>
        <v/>
      </c>
      <c r="Y83" t="e">
        <f>+IF(Graph!A92&gt;#REF!,"a","b")</f>
        <v>#REF!</v>
      </c>
    </row>
    <row r="84" spans="1:25">
      <c r="A84">
        <v>1967</v>
      </c>
      <c r="B84">
        <v>3</v>
      </c>
      <c r="C84" s="1">
        <v>199000000</v>
      </c>
      <c r="D84">
        <v>11.6</v>
      </c>
      <c r="E84">
        <v>15.743</v>
      </c>
      <c r="F84">
        <f t="shared" si="8"/>
        <v>73.683541891634377</v>
      </c>
      <c r="G84">
        <v>3949.23</v>
      </c>
      <c r="H84">
        <v>939.68799999999999</v>
      </c>
      <c r="I84">
        <v>595.22500000000002</v>
      </c>
      <c r="J84">
        <v>0</v>
      </c>
      <c r="L84">
        <f t="shared" si="7"/>
        <v>1967.75</v>
      </c>
      <c r="M84">
        <f t="shared" si="9"/>
        <v>0.6334283294029508</v>
      </c>
      <c r="N84">
        <f t="shared" si="10"/>
        <v>0.55501555634249411</v>
      </c>
      <c r="O84">
        <f t="shared" si="11"/>
        <v>0.15071925413308418</v>
      </c>
      <c r="P84">
        <f t="shared" si="12"/>
        <v>0.13206155582439252</v>
      </c>
      <c r="Q84">
        <f t="shared" si="13"/>
        <v>0.23794207984847679</v>
      </c>
      <c r="W84" t="str">
        <f>IFERROR(VLOOKUP(Graph!A93,$L$1:$Q$254,#REF!+1,FALSE),"")</f>
        <v/>
      </c>
      <c r="Y84" t="e">
        <f>+IF(Graph!A93&gt;#REF!,"a","b")</f>
        <v>#REF!</v>
      </c>
    </row>
    <row r="85" spans="1:25">
      <c r="A85">
        <v>1967</v>
      </c>
      <c r="B85">
        <v>4</v>
      </c>
      <c r="C85" s="1">
        <v>200000000</v>
      </c>
      <c r="D85">
        <v>12.7</v>
      </c>
      <c r="E85">
        <v>15.993</v>
      </c>
      <c r="F85">
        <f t="shared" si="8"/>
        <v>79.409741762020886</v>
      </c>
      <c r="G85">
        <v>3979.74</v>
      </c>
      <c r="H85">
        <v>948.51300000000003</v>
      </c>
      <c r="I85">
        <v>609.47500000000002</v>
      </c>
      <c r="J85">
        <v>0</v>
      </c>
      <c r="L85">
        <f t="shared" si="7"/>
        <v>1968</v>
      </c>
      <c r="M85">
        <f t="shared" si="9"/>
        <v>0.64255840457642643</v>
      </c>
      <c r="N85">
        <f t="shared" si="10"/>
        <v>0.55883815850492202</v>
      </c>
      <c r="O85">
        <f t="shared" si="11"/>
        <v>0.15314442652032545</v>
      </c>
      <c r="P85">
        <f t="shared" si="12"/>
        <v>0.13319092660273765</v>
      </c>
      <c r="Q85">
        <f t="shared" si="13"/>
        <v>0.23833541889671186</v>
      </c>
      <c r="W85" t="str">
        <f>IFERROR(VLOOKUP(Graph!A94,$L$1:$Q$254,#REF!+1,FALSE),"")</f>
        <v/>
      </c>
      <c r="Y85" t="e">
        <f>+IF(Graph!A94&gt;#REF!,"a","b")</f>
        <v>#REF!</v>
      </c>
    </row>
    <row r="86" spans="1:25">
      <c r="A86">
        <v>1968</v>
      </c>
      <c r="B86">
        <v>1</v>
      </c>
      <c r="C86" s="1">
        <v>200000000</v>
      </c>
      <c r="D86">
        <v>11.8</v>
      </c>
      <c r="E86">
        <v>16.189</v>
      </c>
      <c r="F86">
        <f t="shared" si="8"/>
        <v>72.888998702822903</v>
      </c>
      <c r="G86">
        <v>4062.24</v>
      </c>
      <c r="H86">
        <v>975.99</v>
      </c>
      <c r="I86">
        <v>618.49800000000005</v>
      </c>
      <c r="J86">
        <v>0</v>
      </c>
      <c r="L86">
        <f t="shared" si="7"/>
        <v>1968.25</v>
      </c>
      <c r="M86">
        <f t="shared" si="9"/>
        <v>0.63371346017889529</v>
      </c>
      <c r="N86">
        <f t="shared" si="10"/>
        <v>0.55903134386333586</v>
      </c>
      <c r="O86">
        <f t="shared" si="11"/>
        <v>0.15225540588443817</v>
      </c>
      <c r="P86">
        <f t="shared" si="12"/>
        <v>0.13431235015586898</v>
      </c>
      <c r="Q86">
        <f t="shared" si="13"/>
        <v>0.24025906888810117</v>
      </c>
      <c r="W86" t="str">
        <f>IFERROR(VLOOKUP(Graph!A95,$L$1:$Q$254,#REF!+1,FALSE),"")</f>
        <v/>
      </c>
      <c r="Y86" t="e">
        <f>+IF(Graph!A95&gt;#REF!,"a","b")</f>
        <v>#REF!</v>
      </c>
    </row>
    <row r="87" spans="1:25">
      <c r="A87">
        <v>1968</v>
      </c>
      <c r="B87">
        <v>2</v>
      </c>
      <c r="C87" s="1">
        <v>201000000</v>
      </c>
      <c r="D87">
        <v>13.3</v>
      </c>
      <c r="E87">
        <v>16.388000000000002</v>
      </c>
      <c r="F87">
        <f t="shared" si="8"/>
        <v>81.156944105443003</v>
      </c>
      <c r="G87">
        <v>4128.3100000000004</v>
      </c>
      <c r="H87">
        <v>990.20799999999997</v>
      </c>
      <c r="I87">
        <v>632.70600000000002</v>
      </c>
      <c r="J87">
        <v>0</v>
      </c>
      <c r="L87">
        <f t="shared" si="7"/>
        <v>1968.5</v>
      </c>
      <c r="M87">
        <f t="shared" si="9"/>
        <v>0.63896272298345402</v>
      </c>
      <c r="N87">
        <f t="shared" si="10"/>
        <v>0.55700323153777487</v>
      </c>
      <c r="O87">
        <f t="shared" si="11"/>
        <v>0.15326029295280635</v>
      </c>
      <c r="P87">
        <f t="shared" si="12"/>
        <v>0.13360165682677827</v>
      </c>
      <c r="Q87">
        <f t="shared" si="13"/>
        <v>0.23985795640346774</v>
      </c>
      <c r="W87" t="str">
        <f>IFERROR(VLOOKUP(Graph!A96,$L$1:$Q$254,#REF!+1,FALSE),"")</f>
        <v/>
      </c>
      <c r="Y87" t="e">
        <f>+IF(Graph!A96&gt;#REF!,"a","b")</f>
        <v>#REF!</v>
      </c>
    </row>
    <row r="88" spans="1:25">
      <c r="A88">
        <v>1968</v>
      </c>
      <c r="B88">
        <v>3</v>
      </c>
      <c r="C88" s="1">
        <v>201000000</v>
      </c>
      <c r="D88">
        <v>12.6</v>
      </c>
      <c r="E88">
        <v>16.617000000000001</v>
      </c>
      <c r="F88">
        <f t="shared" si="8"/>
        <v>75.825961364867297</v>
      </c>
      <c r="G88">
        <v>4157.66</v>
      </c>
      <c r="H88">
        <v>988.74099999999999</v>
      </c>
      <c r="I88">
        <v>642.34699999999998</v>
      </c>
      <c r="J88">
        <v>0</v>
      </c>
      <c r="L88">
        <f t="shared" si="7"/>
        <v>1968.75</v>
      </c>
      <c r="M88">
        <f t="shared" si="9"/>
        <v>0.64966153927064818</v>
      </c>
      <c r="N88">
        <f t="shared" si="10"/>
        <v>0.57297213186783258</v>
      </c>
      <c r="O88">
        <f t="shared" si="11"/>
        <v>0.15449724123665715</v>
      </c>
      <c r="P88">
        <f t="shared" si="12"/>
        <v>0.13625958799784799</v>
      </c>
      <c r="Q88">
        <f t="shared" si="13"/>
        <v>0.23781189419048215</v>
      </c>
      <c r="W88" t="str">
        <f>IFERROR(VLOOKUP(Graph!A97,$L$1:$Q$254,#REF!+1,FALSE),"")</f>
        <v/>
      </c>
      <c r="Y88" t="e">
        <f>+IF(Graph!A97&gt;#REF!,"a","b")</f>
        <v>#REF!</v>
      </c>
    </row>
    <row r="89" spans="1:25">
      <c r="A89">
        <v>1968</v>
      </c>
      <c r="B89">
        <v>4</v>
      </c>
      <c r="C89" s="1">
        <v>202000000</v>
      </c>
      <c r="D89">
        <v>13.2</v>
      </c>
      <c r="E89">
        <v>16.885999999999999</v>
      </c>
      <c r="F89">
        <f t="shared" si="8"/>
        <v>78.171266137628805</v>
      </c>
      <c r="G89">
        <v>4176.1099999999997</v>
      </c>
      <c r="H89">
        <v>992.26</v>
      </c>
      <c r="I89">
        <v>648.98400000000004</v>
      </c>
      <c r="J89">
        <v>0</v>
      </c>
      <c r="L89">
        <f t="shared" si="7"/>
        <v>1969</v>
      </c>
      <c r="M89">
        <f t="shared" si="9"/>
        <v>0.65404631850523054</v>
      </c>
      <c r="N89">
        <f t="shared" si="10"/>
        <v>0.57526528718518455</v>
      </c>
      <c r="O89">
        <f t="shared" si="11"/>
        <v>0.1554039524820946</v>
      </c>
      <c r="P89">
        <f t="shared" si="12"/>
        <v>0.13668527262509161</v>
      </c>
      <c r="Q89">
        <f t="shared" si="13"/>
        <v>0.23760389453342945</v>
      </c>
      <c r="W89" t="str">
        <f>IFERROR(VLOOKUP(Graph!A98,$L$1:$Q$254,#REF!+1,FALSE),"")</f>
        <v/>
      </c>
      <c r="Y89" t="e">
        <f>+IF(Graph!A98&gt;#REF!,"a","b")</f>
        <v>#REF!</v>
      </c>
    </row>
    <row r="90" spans="1:25">
      <c r="A90">
        <v>1969</v>
      </c>
      <c r="B90">
        <v>1</v>
      </c>
      <c r="C90" s="1">
        <v>202000000</v>
      </c>
      <c r="D90">
        <v>13.1</v>
      </c>
      <c r="E90">
        <v>17.024999999999999</v>
      </c>
      <c r="F90">
        <f t="shared" si="8"/>
        <v>76.94566813509546</v>
      </c>
      <c r="G90">
        <v>4243.51</v>
      </c>
      <c r="H90">
        <v>974.72199999999998</v>
      </c>
      <c r="I90">
        <v>654.81899999999996</v>
      </c>
      <c r="J90">
        <v>0</v>
      </c>
      <c r="L90">
        <f t="shared" si="7"/>
        <v>1969.25</v>
      </c>
      <c r="M90">
        <f t="shared" si="9"/>
        <v>0.6718007801198701</v>
      </c>
      <c r="N90">
        <f t="shared" si="10"/>
        <v>0.59285963778893314</v>
      </c>
      <c r="O90">
        <f t="shared" si="11"/>
        <v>0.15431070034004868</v>
      </c>
      <c r="P90">
        <f t="shared" si="12"/>
        <v>0.13617814777505047</v>
      </c>
      <c r="Q90">
        <f t="shared" si="13"/>
        <v>0.22969711394576658</v>
      </c>
      <c r="W90" t="str">
        <f>IFERROR(VLOOKUP(Graph!A99,$L$1:$Q$254,#REF!+1,FALSE),"")</f>
        <v/>
      </c>
      <c r="Y90" t="e">
        <f>+IF(Graph!A99&gt;#REF!,"a","b")</f>
        <v>#REF!</v>
      </c>
    </row>
    <row r="91" spans="1:25">
      <c r="A91">
        <v>1969</v>
      </c>
      <c r="B91">
        <v>2</v>
      </c>
      <c r="C91" s="1">
        <v>203000000</v>
      </c>
      <c r="D91">
        <v>14</v>
      </c>
      <c r="E91">
        <v>17.32</v>
      </c>
      <c r="F91">
        <f t="shared" si="8"/>
        <v>80.831408775981529</v>
      </c>
      <c r="G91">
        <v>4253.8999999999996</v>
      </c>
      <c r="H91">
        <v>985.14099999999996</v>
      </c>
      <c r="I91">
        <v>660.15499999999997</v>
      </c>
      <c r="J91">
        <v>0</v>
      </c>
      <c r="L91">
        <f t="shared" si="7"/>
        <v>1969.5</v>
      </c>
      <c r="M91">
        <f t="shared" si="9"/>
        <v>0.67011219713726256</v>
      </c>
      <c r="N91">
        <f t="shared" si="10"/>
        <v>0.58806159851637319</v>
      </c>
      <c r="O91">
        <f t="shared" si="11"/>
        <v>0.15518818025811609</v>
      </c>
      <c r="P91">
        <f t="shared" si="12"/>
        <v>0.13618646212276228</v>
      </c>
      <c r="Q91">
        <f t="shared" si="13"/>
        <v>0.23158536872046828</v>
      </c>
      <c r="W91" t="str">
        <f>IFERROR(VLOOKUP(Graph!A100,$L$1:$Q$254,#REF!+1,FALSE),"")</f>
        <v/>
      </c>
      <c r="Y91" t="e">
        <f>+IF(Graph!A100&gt;#REF!,"a","b")</f>
        <v>#REF!</v>
      </c>
    </row>
    <row r="92" spans="1:25">
      <c r="A92">
        <v>1969</v>
      </c>
      <c r="B92">
        <v>3</v>
      </c>
      <c r="C92" s="1">
        <v>203000000</v>
      </c>
      <c r="D92">
        <v>15.1</v>
      </c>
      <c r="E92">
        <v>17.727</v>
      </c>
      <c r="F92">
        <f t="shared" si="8"/>
        <v>85.180797653297219</v>
      </c>
      <c r="G92">
        <v>4279.82</v>
      </c>
      <c r="H92">
        <v>982.22299999999996</v>
      </c>
      <c r="I92">
        <v>664.447</v>
      </c>
      <c r="J92">
        <v>0</v>
      </c>
      <c r="L92">
        <f t="shared" si="7"/>
        <v>1969.75</v>
      </c>
      <c r="M92">
        <f t="shared" si="9"/>
        <v>0.67647265437685744</v>
      </c>
      <c r="N92">
        <f t="shared" si="10"/>
        <v>0.58975019150101637</v>
      </c>
      <c r="O92">
        <f t="shared" si="11"/>
        <v>0.15525115542242432</v>
      </c>
      <c r="P92">
        <f t="shared" si="12"/>
        <v>0.13534826285841528</v>
      </c>
      <c r="Q92">
        <f t="shared" si="13"/>
        <v>0.22950100705169843</v>
      </c>
      <c r="W92" t="str">
        <f>IFERROR(VLOOKUP(Graph!A101,$L$1:$Q$254,#REF!+1,FALSE),"")</f>
        <v/>
      </c>
      <c r="Y92" t="e">
        <f>+IF(Graph!A101&gt;#REF!,"a","b")</f>
        <v>#REF!</v>
      </c>
    </row>
    <row r="93" spans="1:25">
      <c r="A93">
        <v>1969</v>
      </c>
      <c r="B93">
        <v>4</v>
      </c>
      <c r="C93" s="1">
        <v>204000000</v>
      </c>
      <c r="D93">
        <v>16.100000000000001</v>
      </c>
      <c r="E93">
        <v>17.998000000000001</v>
      </c>
      <c r="F93">
        <f t="shared" si="8"/>
        <v>89.454383820424496</v>
      </c>
      <c r="G93">
        <v>4261.59</v>
      </c>
      <c r="H93">
        <v>982.85500000000002</v>
      </c>
      <c r="I93">
        <v>666.596</v>
      </c>
      <c r="J93">
        <v>1</v>
      </c>
      <c r="L93">
        <f t="shared" si="7"/>
        <v>1970</v>
      </c>
      <c r="M93">
        <f t="shared" si="9"/>
        <v>0.67822415310498496</v>
      </c>
      <c r="N93">
        <f t="shared" si="10"/>
        <v>0.58720931997046921</v>
      </c>
      <c r="O93">
        <f t="shared" si="11"/>
        <v>0.15641955232671373</v>
      </c>
      <c r="P93">
        <f t="shared" si="12"/>
        <v>0.13542870529064868</v>
      </c>
      <c r="Q93">
        <f t="shared" si="13"/>
        <v>0.23063105554499611</v>
      </c>
      <c r="W93" t="str">
        <f>IFERROR(VLOOKUP(Graph!A102,$L$1:$Q$254,#REF!+1,FALSE),"")</f>
        <v/>
      </c>
      <c r="X93">
        <v>0.3</v>
      </c>
      <c r="Y93" t="e">
        <f>+IF(Graph!A102&gt;#REF!,"a","b")</f>
        <v>#REF!</v>
      </c>
    </row>
    <row r="94" spans="1:25">
      <c r="A94">
        <v>1970</v>
      </c>
      <c r="B94">
        <v>1</v>
      </c>
      <c r="C94" s="1">
        <v>204000000</v>
      </c>
      <c r="D94">
        <v>17.5</v>
      </c>
      <c r="E94">
        <v>18.491</v>
      </c>
      <c r="F94">
        <f t="shared" si="8"/>
        <v>94.640635985073814</v>
      </c>
      <c r="G94">
        <v>4256</v>
      </c>
      <c r="H94">
        <v>979.322</v>
      </c>
      <c r="I94">
        <v>675.60199999999998</v>
      </c>
      <c r="J94">
        <v>1</v>
      </c>
      <c r="L94">
        <f t="shared" si="7"/>
        <v>1970.25</v>
      </c>
      <c r="M94">
        <f t="shared" si="9"/>
        <v>0.68986707130034863</v>
      </c>
      <c r="N94">
        <f t="shared" si="10"/>
        <v>0.59322813539870045</v>
      </c>
      <c r="O94">
        <f t="shared" si="11"/>
        <v>0.15874107142857141</v>
      </c>
      <c r="P94">
        <f t="shared" si="12"/>
        <v>0.13650407989072513</v>
      </c>
      <c r="Q94">
        <f t="shared" si="13"/>
        <v>0.23010385338345865</v>
      </c>
      <c r="W94" t="str">
        <f>IFERROR(VLOOKUP(Graph!A103,$L$1:$Q$254,#REF!+1,FALSE),"")</f>
        <v/>
      </c>
      <c r="X94">
        <v>0.3</v>
      </c>
      <c r="Y94" t="e">
        <f>+IF(Graph!A103&gt;#REF!,"a","b")</f>
        <v>#REF!</v>
      </c>
    </row>
    <row r="95" spans="1:25">
      <c r="A95">
        <v>1970</v>
      </c>
      <c r="B95">
        <v>2</v>
      </c>
      <c r="C95" s="1">
        <v>205000000</v>
      </c>
      <c r="D95">
        <v>18.8</v>
      </c>
      <c r="E95">
        <v>18.797000000000001</v>
      </c>
      <c r="F95">
        <f t="shared" si="8"/>
        <v>100.01595999361601</v>
      </c>
      <c r="G95">
        <v>4261.79</v>
      </c>
      <c r="H95">
        <v>982.52800000000002</v>
      </c>
      <c r="I95">
        <v>681.90700000000004</v>
      </c>
      <c r="J95">
        <v>1</v>
      </c>
      <c r="L95">
        <f t="shared" si="7"/>
        <v>1970.5</v>
      </c>
      <c r="M95">
        <f t="shared" si="9"/>
        <v>0.69403314714695152</v>
      </c>
      <c r="N95">
        <f t="shared" si="10"/>
        <v>0.59223863340931149</v>
      </c>
      <c r="O95">
        <f t="shared" si="11"/>
        <v>0.16000483364971058</v>
      </c>
      <c r="P95">
        <f t="shared" si="12"/>
        <v>0.13653676976256082</v>
      </c>
      <c r="Q95">
        <f t="shared" si="13"/>
        <v>0.23054350402061105</v>
      </c>
      <c r="W95" t="str">
        <f>IFERROR(VLOOKUP(Graph!A104,$L$1:$Q$254,#REF!+1,FALSE),"")</f>
        <v/>
      </c>
      <c r="X95">
        <v>0.3</v>
      </c>
      <c r="Y95" t="e">
        <f>+IF(Graph!A104&gt;#REF!,"a","b")</f>
        <v>#REF!</v>
      </c>
    </row>
    <row r="96" spans="1:25">
      <c r="A96">
        <v>1970</v>
      </c>
      <c r="B96">
        <v>3</v>
      </c>
      <c r="C96" s="1">
        <v>206000000</v>
      </c>
      <c r="D96">
        <v>20.100000000000001</v>
      </c>
      <c r="E96">
        <v>19.111000000000001</v>
      </c>
      <c r="F96">
        <f t="shared" si="8"/>
        <v>105.17503008738423</v>
      </c>
      <c r="G96">
        <v>4299.6899999999996</v>
      </c>
      <c r="H96">
        <v>981.88699999999994</v>
      </c>
      <c r="I96">
        <v>699.04200000000003</v>
      </c>
      <c r="J96">
        <v>1</v>
      </c>
      <c r="L96">
        <f t="shared" si="7"/>
        <v>1970.75</v>
      </c>
      <c r="M96">
        <f t="shared" si="9"/>
        <v>0.71193732068965176</v>
      </c>
      <c r="N96">
        <f t="shared" si="10"/>
        <v>0.60482211284253262</v>
      </c>
      <c r="O96">
        <f t="shared" si="11"/>
        <v>0.16257962783363453</v>
      </c>
      <c r="P96">
        <f t="shared" si="12"/>
        <v>0.13811855503829715</v>
      </c>
      <c r="Q96">
        <f t="shared" si="13"/>
        <v>0.22836227728045511</v>
      </c>
      <c r="W96" t="str">
        <f>IFERROR(VLOOKUP(Graph!A105,$L$1:$Q$254,#REF!+1,FALSE),"")</f>
        <v/>
      </c>
      <c r="X96">
        <v>0.3</v>
      </c>
      <c r="Y96" t="e">
        <f>+IF(Graph!A105&gt;#REF!,"a","b")</f>
        <v>#REF!</v>
      </c>
    </row>
    <row r="97" spans="1:25">
      <c r="A97">
        <v>1970</v>
      </c>
      <c r="B97">
        <v>4</v>
      </c>
      <c r="C97" s="1">
        <v>206000000</v>
      </c>
      <c r="D97">
        <v>20.8</v>
      </c>
      <c r="E97">
        <v>19.382000000000001</v>
      </c>
      <c r="F97">
        <f t="shared" si="8"/>
        <v>107.31606645341039</v>
      </c>
      <c r="G97">
        <v>4254.71</v>
      </c>
      <c r="H97">
        <v>987.75800000000004</v>
      </c>
      <c r="I97">
        <v>706.83100000000002</v>
      </c>
      <c r="J97">
        <v>1</v>
      </c>
      <c r="L97">
        <f t="shared" si="7"/>
        <v>1971</v>
      </c>
      <c r="M97">
        <f t="shared" si="9"/>
        <v>0.71559126830660946</v>
      </c>
      <c r="N97">
        <f t="shared" si="10"/>
        <v>0.60694515614815536</v>
      </c>
      <c r="O97">
        <f t="shared" si="11"/>
        <v>0.1661290663758517</v>
      </c>
      <c r="P97">
        <f t="shared" si="12"/>
        <v>0.14090618010313033</v>
      </c>
      <c r="Q97">
        <f t="shared" si="13"/>
        <v>0.2321563631833897</v>
      </c>
      <c r="W97" t="str">
        <f>IFERROR(VLOOKUP(Graph!A106,$L$1:$Q$254,#REF!+1,FALSE),"")</f>
        <v/>
      </c>
      <c r="X97">
        <v>0.3</v>
      </c>
      <c r="Y97" t="e">
        <f>+IF(Graph!A106&gt;#REF!,"a","b")</f>
        <v>#REF!</v>
      </c>
    </row>
    <row r="98" spans="1:25">
      <c r="A98">
        <v>1971</v>
      </c>
      <c r="B98">
        <v>1</v>
      </c>
      <c r="C98" s="1">
        <v>207000000</v>
      </c>
      <c r="D98">
        <v>21.6</v>
      </c>
      <c r="E98">
        <v>19.927</v>
      </c>
      <c r="F98">
        <f t="shared" si="8"/>
        <v>108.39564410096854</v>
      </c>
      <c r="G98">
        <v>4372.29</v>
      </c>
      <c r="H98">
        <v>977.428</v>
      </c>
      <c r="I98">
        <v>713.19200000000001</v>
      </c>
      <c r="J98">
        <v>0</v>
      </c>
      <c r="L98">
        <f t="shared" si="7"/>
        <v>1971.25</v>
      </c>
      <c r="M98">
        <f t="shared" si="9"/>
        <v>0.72966192906280569</v>
      </c>
      <c r="N98">
        <f t="shared" si="10"/>
        <v>0.6187630760516698</v>
      </c>
      <c r="O98">
        <f t="shared" si="11"/>
        <v>0.16311635321536311</v>
      </c>
      <c r="P98">
        <f t="shared" si="12"/>
        <v>0.13832484942650911</v>
      </c>
      <c r="Q98">
        <f t="shared" si="13"/>
        <v>0.22355058790702356</v>
      </c>
      <c r="W98" t="str">
        <f>IFERROR(VLOOKUP(Graph!A107,$L$1:$Q$254,#REF!+1,FALSE),"")</f>
        <v/>
      </c>
      <c r="Y98" t="e">
        <f>+IF(Graph!A107&gt;#REF!,"a","b")</f>
        <v>#REF!</v>
      </c>
    </row>
    <row r="99" spans="1:25">
      <c r="A99">
        <v>1971</v>
      </c>
      <c r="B99">
        <v>2</v>
      </c>
      <c r="C99" s="1">
        <v>208000000</v>
      </c>
      <c r="D99">
        <v>23.2</v>
      </c>
      <c r="E99">
        <v>20.295999999999999</v>
      </c>
      <c r="F99">
        <f t="shared" si="8"/>
        <v>114.30823807646826</v>
      </c>
      <c r="G99">
        <v>4395.8999999999996</v>
      </c>
      <c r="H99">
        <v>1001.67</v>
      </c>
      <c r="I99">
        <v>720.096</v>
      </c>
      <c r="J99">
        <v>0</v>
      </c>
      <c r="L99">
        <f t="shared" si="7"/>
        <v>1971.5</v>
      </c>
      <c r="M99">
        <f t="shared" si="9"/>
        <v>0.71889544460750554</v>
      </c>
      <c r="N99">
        <f t="shared" si="10"/>
        <v>0.60477778302587859</v>
      </c>
      <c r="O99">
        <f t="shared" si="11"/>
        <v>0.1638108237221047</v>
      </c>
      <c r="P99">
        <f t="shared" si="12"/>
        <v>0.13780744828670621</v>
      </c>
      <c r="Q99">
        <f t="shared" si="13"/>
        <v>0.22786460110557566</v>
      </c>
      <c r="W99" t="str">
        <f>IFERROR(VLOOKUP(Graph!A108,$L$1:$Q$254,#REF!+1,FALSE),"")</f>
        <v/>
      </c>
      <c r="Y99" t="e">
        <f>+IF(Graph!A108&gt;#REF!,"a","b")</f>
        <v>#REF!</v>
      </c>
    </row>
    <row r="100" spans="1:25">
      <c r="A100">
        <v>1971</v>
      </c>
      <c r="B100">
        <v>3</v>
      </c>
      <c r="C100" s="1">
        <v>208000000</v>
      </c>
      <c r="D100">
        <v>23.5</v>
      </c>
      <c r="E100">
        <v>20.577999999999999</v>
      </c>
      <c r="F100">
        <f t="shared" si="8"/>
        <v>114.19963067353484</v>
      </c>
      <c r="G100">
        <v>4431.43</v>
      </c>
      <c r="H100">
        <v>988.31</v>
      </c>
      <c r="I100">
        <v>723.70100000000002</v>
      </c>
      <c r="J100">
        <v>0</v>
      </c>
      <c r="L100">
        <f t="shared" si="7"/>
        <v>1971.75</v>
      </c>
      <c r="M100">
        <f t="shared" si="9"/>
        <v>0.73226113264056836</v>
      </c>
      <c r="N100">
        <f t="shared" si="10"/>
        <v>0.6167107176153892</v>
      </c>
      <c r="O100">
        <f t="shared" si="11"/>
        <v>0.16331094026081874</v>
      </c>
      <c r="P100">
        <f t="shared" si="12"/>
        <v>0.13754056124692599</v>
      </c>
      <c r="Q100">
        <f t="shared" si="13"/>
        <v>0.2230228165625994</v>
      </c>
      <c r="W100" t="str">
        <f>IFERROR(VLOOKUP(Graph!A109,$L$1:$Q$254,#REF!+1,FALSE),"")</f>
        <v/>
      </c>
      <c r="Y100" t="e">
        <f>+IF(Graph!A109&gt;#REF!,"a","b")</f>
        <v>#REF!</v>
      </c>
    </row>
    <row r="101" spans="1:25">
      <c r="A101">
        <v>1971</v>
      </c>
      <c r="B101">
        <v>4</v>
      </c>
      <c r="C101" s="1">
        <v>209000000</v>
      </c>
      <c r="D101">
        <v>24.7</v>
      </c>
      <c r="E101">
        <v>20.882000000000001</v>
      </c>
      <c r="F101">
        <f t="shared" si="8"/>
        <v>118.283689301791</v>
      </c>
      <c r="G101">
        <v>4444.0200000000004</v>
      </c>
      <c r="H101">
        <v>988.08399999999995</v>
      </c>
      <c r="I101">
        <v>733.61300000000006</v>
      </c>
      <c r="J101">
        <v>0</v>
      </c>
      <c r="L101">
        <f t="shared" si="7"/>
        <v>1972</v>
      </c>
      <c r="M101">
        <f t="shared" si="9"/>
        <v>0.74246015520947617</v>
      </c>
      <c r="N101">
        <f t="shared" si="10"/>
        <v>0.62274999969456957</v>
      </c>
      <c r="O101">
        <f t="shared" si="11"/>
        <v>0.16507869001489642</v>
      </c>
      <c r="P101">
        <f t="shared" si="12"/>
        <v>0.13846231805847162</v>
      </c>
      <c r="Q101">
        <f t="shared" si="13"/>
        <v>0.22234013348274756</v>
      </c>
      <c r="W101" t="str">
        <f>IFERROR(VLOOKUP(Graph!A110,$L$1:$Q$254,#REF!+1,FALSE),"")</f>
        <v/>
      </c>
      <c r="Y101" t="e">
        <f>+IF(Graph!A110&gt;#REF!,"a","b")</f>
        <v>#REF!</v>
      </c>
    </row>
    <row r="102" spans="1:25">
      <c r="A102">
        <v>1972</v>
      </c>
      <c r="B102">
        <v>1</v>
      </c>
      <c r="C102" s="1">
        <v>209000000</v>
      </c>
      <c r="D102">
        <v>25.7</v>
      </c>
      <c r="E102">
        <v>21.582000000000001</v>
      </c>
      <c r="F102">
        <f t="shared" si="8"/>
        <v>119.08071541099063</v>
      </c>
      <c r="G102">
        <v>4519.42</v>
      </c>
      <c r="H102">
        <v>1005.57</v>
      </c>
      <c r="I102">
        <v>742.48900000000003</v>
      </c>
      <c r="J102">
        <v>0</v>
      </c>
      <c r="L102">
        <f t="shared" si="7"/>
        <v>1972.25</v>
      </c>
      <c r="M102">
        <f t="shared" si="9"/>
        <v>0.73837624431914239</v>
      </c>
      <c r="N102">
        <f t="shared" si="10"/>
        <v>0.61995513448990069</v>
      </c>
      <c r="O102">
        <f t="shared" si="11"/>
        <v>0.16428855915139554</v>
      </c>
      <c r="P102">
        <f t="shared" si="12"/>
        <v>0.13793988710697599</v>
      </c>
      <c r="Q102">
        <f t="shared" si="13"/>
        <v>0.22249978979603577</v>
      </c>
      <c r="W102" t="str">
        <f>IFERROR(VLOOKUP(Graph!A111,$L$1:$Q$254,#REF!+1,FALSE),"")</f>
        <v/>
      </c>
      <c r="Y102" t="e">
        <f>+IF(Graph!A111&gt;#REF!,"a","b")</f>
        <v>#REF!</v>
      </c>
    </row>
    <row r="103" spans="1:25">
      <c r="A103">
        <v>1972</v>
      </c>
      <c r="B103">
        <v>2</v>
      </c>
      <c r="C103" s="1">
        <v>210000000</v>
      </c>
      <c r="D103">
        <v>33.9</v>
      </c>
      <c r="E103">
        <v>21.797999999999998</v>
      </c>
      <c r="F103">
        <f t="shared" si="8"/>
        <v>155.51885494082026</v>
      </c>
      <c r="G103">
        <v>4627.3500000000004</v>
      </c>
      <c r="H103">
        <v>1034.6199999999999</v>
      </c>
      <c r="I103">
        <v>741.88900000000001</v>
      </c>
      <c r="J103">
        <v>0</v>
      </c>
      <c r="L103">
        <f t="shared" si="7"/>
        <v>1972.5</v>
      </c>
      <c r="M103">
        <f t="shared" si="9"/>
        <v>0.71706423614467152</v>
      </c>
      <c r="N103">
        <f t="shared" si="10"/>
        <v>0.56674928481875453</v>
      </c>
      <c r="O103">
        <f t="shared" si="11"/>
        <v>0.16032696899953536</v>
      </c>
      <c r="P103">
        <f t="shared" si="12"/>
        <v>0.12671834744706575</v>
      </c>
      <c r="Q103">
        <f t="shared" si="13"/>
        <v>0.22358801473845719</v>
      </c>
      <c r="W103" t="str">
        <f>IFERROR(VLOOKUP(Graph!A112,$L$1:$Q$254,#REF!+1,FALSE),"")</f>
        <v/>
      </c>
      <c r="Y103" t="e">
        <f>+IF(Graph!A112&gt;#REF!,"a","b")</f>
        <v>#REF!</v>
      </c>
    </row>
    <row r="104" spans="1:25">
      <c r="A104">
        <v>1972</v>
      </c>
      <c r="B104">
        <v>3</v>
      </c>
      <c r="C104" s="1">
        <v>210000000</v>
      </c>
      <c r="D104">
        <v>26.8</v>
      </c>
      <c r="E104">
        <v>22.067</v>
      </c>
      <c r="F104">
        <f t="shared" si="8"/>
        <v>121.44831649068746</v>
      </c>
      <c r="G104">
        <v>4674.12</v>
      </c>
      <c r="H104">
        <v>993.14599999999996</v>
      </c>
      <c r="I104">
        <v>750.12800000000004</v>
      </c>
      <c r="J104">
        <v>0</v>
      </c>
      <c r="L104">
        <f t="shared" si="7"/>
        <v>1972.75</v>
      </c>
      <c r="M104">
        <f t="shared" si="9"/>
        <v>0.7553048595070615</v>
      </c>
      <c r="N104">
        <f t="shared" si="10"/>
        <v>0.63301839156509976</v>
      </c>
      <c r="O104">
        <f t="shared" si="11"/>
        <v>0.16048539618152724</v>
      </c>
      <c r="P104">
        <f t="shared" si="12"/>
        <v>0.13450225572071589</v>
      </c>
      <c r="Q104">
        <f t="shared" si="13"/>
        <v>0.2124776428504189</v>
      </c>
      <c r="W104" t="str">
        <f>IFERROR(VLOOKUP(Graph!A113,$L$1:$Q$254,#REF!+1,FALSE),"")</f>
        <v/>
      </c>
      <c r="Y104" t="e">
        <f>+IF(Graph!A113&gt;#REF!,"a","b")</f>
        <v>#REF!</v>
      </c>
    </row>
    <row r="105" spans="1:25">
      <c r="A105">
        <v>1972</v>
      </c>
      <c r="B105">
        <v>4</v>
      </c>
      <c r="C105" s="1">
        <v>211000000</v>
      </c>
      <c r="D105">
        <v>40.4</v>
      </c>
      <c r="E105">
        <v>22.510999999999999</v>
      </c>
      <c r="F105">
        <f t="shared" si="8"/>
        <v>179.46781573452978</v>
      </c>
      <c r="G105">
        <v>4757.96</v>
      </c>
      <c r="H105">
        <v>1070.5</v>
      </c>
      <c r="I105">
        <v>757.04100000000005</v>
      </c>
      <c r="J105">
        <v>0</v>
      </c>
      <c r="L105">
        <f t="shared" si="7"/>
        <v>1973</v>
      </c>
      <c r="M105">
        <f t="shared" si="9"/>
        <v>0.70718449322746391</v>
      </c>
      <c r="N105">
        <f t="shared" si="10"/>
        <v>0.53953590309712307</v>
      </c>
      <c r="O105">
        <f t="shared" si="11"/>
        <v>0.15911041706950038</v>
      </c>
      <c r="P105">
        <f t="shared" si="12"/>
        <v>0.1213909289412837</v>
      </c>
      <c r="Q105">
        <f t="shared" si="13"/>
        <v>0.22499138286156251</v>
      </c>
      <c r="W105" t="str">
        <f>IFERROR(VLOOKUP(Graph!A114,$L$1:$Q$254,#REF!+1,FALSE),"")</f>
        <v/>
      </c>
      <c r="Y105" t="e">
        <f>+IF(Graph!A114&gt;#REF!,"a","b")</f>
        <v>#REF!</v>
      </c>
    </row>
    <row r="106" spans="1:25">
      <c r="A106">
        <v>1973</v>
      </c>
      <c r="B106">
        <v>1</v>
      </c>
      <c r="C106" s="1">
        <v>211000000</v>
      </c>
      <c r="D106">
        <v>35.6</v>
      </c>
      <c r="E106">
        <v>22.965</v>
      </c>
      <c r="F106">
        <f t="shared" si="8"/>
        <v>155.01850642281732</v>
      </c>
      <c r="G106">
        <v>4873.6899999999996</v>
      </c>
      <c r="H106">
        <v>1044.1099999999999</v>
      </c>
      <c r="I106">
        <v>762.15800000000002</v>
      </c>
      <c r="J106">
        <v>0</v>
      </c>
      <c r="L106">
        <f t="shared" si="7"/>
        <v>1973.25</v>
      </c>
      <c r="M106">
        <f t="shared" si="9"/>
        <v>0.72995948702722901</v>
      </c>
      <c r="N106">
        <f t="shared" si="10"/>
        <v>0.58148997095821586</v>
      </c>
      <c r="O106">
        <f t="shared" si="11"/>
        <v>0.15638212524801537</v>
      </c>
      <c r="P106">
        <f t="shared" si="12"/>
        <v>0.12457491009423718</v>
      </c>
      <c r="Q106">
        <f t="shared" si="13"/>
        <v>0.21423397877173148</v>
      </c>
      <c r="W106" t="str">
        <f>IFERROR(VLOOKUP(Graph!A115,$L$1:$Q$254,#REF!+1,FALSE),"")</f>
        <v/>
      </c>
      <c r="Y106" t="e">
        <f>+IF(Graph!A115&gt;#REF!,"a","b")</f>
        <v>#REF!</v>
      </c>
    </row>
    <row r="107" spans="1:25">
      <c r="A107">
        <v>1973</v>
      </c>
      <c r="B107">
        <v>2</v>
      </c>
      <c r="C107" s="1">
        <v>212000000</v>
      </c>
      <c r="D107">
        <v>34.700000000000003</v>
      </c>
      <c r="E107">
        <v>23.384</v>
      </c>
      <c r="F107">
        <f t="shared" si="8"/>
        <v>148.39206294902499</v>
      </c>
      <c r="G107">
        <v>4924.42</v>
      </c>
      <c r="H107">
        <v>1041.29</v>
      </c>
      <c r="I107">
        <v>765.55799999999999</v>
      </c>
      <c r="J107">
        <v>0</v>
      </c>
      <c r="L107">
        <f t="shared" si="7"/>
        <v>1973.5</v>
      </c>
      <c r="M107">
        <f t="shared" si="9"/>
        <v>0.7352015288728404</v>
      </c>
      <c r="N107">
        <f t="shared" si="10"/>
        <v>0.59269361758105332</v>
      </c>
      <c r="O107">
        <f t="shared" si="11"/>
        <v>0.15546155689400984</v>
      </c>
      <c r="P107">
        <f t="shared" si="12"/>
        <v>0.12532764001668725</v>
      </c>
      <c r="Q107">
        <f t="shared" si="13"/>
        <v>0.21145434386181519</v>
      </c>
      <c r="W107" t="str">
        <f>IFERROR(VLOOKUP(Graph!A116,$L$1:$Q$254,#REF!+1,FALSE),"")</f>
        <v/>
      </c>
      <c r="Y107" t="e">
        <f>+IF(Graph!A116&gt;#REF!,"a","b")</f>
        <v>#REF!</v>
      </c>
    </row>
    <row r="108" spans="1:25">
      <c r="A108">
        <v>1973</v>
      </c>
      <c r="B108">
        <v>3</v>
      </c>
      <c r="C108" s="1">
        <v>212000000</v>
      </c>
      <c r="D108">
        <v>33.9</v>
      </c>
      <c r="E108">
        <v>23.78</v>
      </c>
      <c r="F108">
        <f t="shared" si="8"/>
        <v>142.55677039529016</v>
      </c>
      <c r="G108">
        <v>4899.76</v>
      </c>
      <c r="H108">
        <v>1009.27</v>
      </c>
      <c r="I108">
        <v>772.01199999999994</v>
      </c>
      <c r="J108">
        <v>0</v>
      </c>
      <c r="L108">
        <f t="shared" si="7"/>
        <v>1973.75</v>
      </c>
      <c r="M108">
        <f t="shared" si="9"/>
        <v>0.76492118065532511</v>
      </c>
      <c r="N108">
        <f t="shared" si="10"/>
        <v>0.62367377372230404</v>
      </c>
      <c r="O108">
        <f t="shared" si="11"/>
        <v>0.1575611866703675</v>
      </c>
      <c r="P108">
        <f t="shared" si="12"/>
        <v>0.12846654317858625</v>
      </c>
      <c r="Q108">
        <f t="shared" si="13"/>
        <v>0.20598355837836954</v>
      </c>
      <c r="W108" t="str">
        <f>IFERROR(VLOOKUP(Graph!A117,$L$1:$Q$254,#REF!+1,FALSE),"")</f>
        <v/>
      </c>
      <c r="Y108" t="e">
        <f>+IF(Graph!A117&gt;#REF!,"a","b")</f>
        <v>#REF!</v>
      </c>
    </row>
    <row r="109" spans="1:25">
      <c r="A109">
        <v>1973</v>
      </c>
      <c r="B109">
        <v>4</v>
      </c>
      <c r="C109" s="1">
        <v>213000000</v>
      </c>
      <c r="D109">
        <v>34.9</v>
      </c>
      <c r="E109">
        <v>24.248999999999999</v>
      </c>
      <c r="F109">
        <f t="shared" si="8"/>
        <v>143.92346076126853</v>
      </c>
      <c r="G109">
        <v>4959.6499999999996</v>
      </c>
      <c r="H109">
        <v>1009.96</v>
      </c>
      <c r="I109">
        <v>781.11599999999999</v>
      </c>
      <c r="J109">
        <v>1</v>
      </c>
      <c r="L109">
        <f t="shared" si="7"/>
        <v>1974</v>
      </c>
      <c r="M109">
        <f t="shared" si="9"/>
        <v>0.77341280842805649</v>
      </c>
      <c r="N109">
        <f t="shared" si="10"/>
        <v>0.63090868869928651</v>
      </c>
      <c r="O109">
        <f t="shared" si="11"/>
        <v>0.15749417801659393</v>
      </c>
      <c r="P109">
        <f t="shared" si="12"/>
        <v>0.1284753035473736</v>
      </c>
      <c r="Q109">
        <f t="shared" si="13"/>
        <v>0.20363533717096974</v>
      </c>
      <c r="W109" t="str">
        <f>IFERROR(VLOOKUP(Graph!A118,$L$1:$Q$254,#REF!+1,FALSE),"")</f>
        <v/>
      </c>
      <c r="X109">
        <v>0.3</v>
      </c>
      <c r="Y109" t="e">
        <f>+IF(Graph!A118&gt;#REF!,"a","b")</f>
        <v>#REF!</v>
      </c>
    </row>
    <row r="110" spans="1:25">
      <c r="A110">
        <v>1974</v>
      </c>
      <c r="B110">
        <v>1</v>
      </c>
      <c r="C110" s="1">
        <v>213000000</v>
      </c>
      <c r="D110">
        <v>34.6</v>
      </c>
      <c r="E110">
        <v>24.792999999999999</v>
      </c>
      <c r="F110">
        <f t="shared" si="8"/>
        <v>139.55551970314201</v>
      </c>
      <c r="G110">
        <v>4909.21</v>
      </c>
      <c r="H110">
        <v>1040.4100000000001</v>
      </c>
      <c r="I110">
        <v>781.774</v>
      </c>
      <c r="J110">
        <v>1</v>
      </c>
      <c r="L110">
        <f t="shared" si="7"/>
        <v>1974.25</v>
      </c>
      <c r="M110">
        <f t="shared" si="9"/>
        <v>0.75140954046962249</v>
      </c>
      <c r="N110">
        <f t="shared" si="10"/>
        <v>0.61727442094641327</v>
      </c>
      <c r="O110">
        <f t="shared" si="11"/>
        <v>0.15924639605965116</v>
      </c>
      <c r="P110">
        <f t="shared" si="12"/>
        <v>0.13081910944874184</v>
      </c>
      <c r="Q110">
        <f t="shared" si="13"/>
        <v>0.21193022909999779</v>
      </c>
      <c r="W110" t="str">
        <f>IFERROR(VLOOKUP(Graph!A119,$L$1:$Q$254,#REF!+1,FALSE),"")</f>
        <v/>
      </c>
      <c r="X110">
        <v>0.3</v>
      </c>
      <c r="Y110" t="e">
        <f>+IF(Graph!A119&gt;#REF!,"a","b")</f>
        <v>#REF!</v>
      </c>
    </row>
    <row r="111" spans="1:25">
      <c r="A111">
        <v>1974</v>
      </c>
      <c r="B111">
        <v>2</v>
      </c>
      <c r="C111" s="1">
        <v>214000000</v>
      </c>
      <c r="D111">
        <v>35.4</v>
      </c>
      <c r="E111">
        <v>25.498999999999999</v>
      </c>
      <c r="F111">
        <f t="shared" si="8"/>
        <v>138.82897368524257</v>
      </c>
      <c r="G111">
        <v>4928.8</v>
      </c>
      <c r="H111">
        <v>1062.1300000000001</v>
      </c>
      <c r="I111">
        <v>790.327</v>
      </c>
      <c r="J111">
        <v>1</v>
      </c>
      <c r="L111">
        <f t="shared" si="7"/>
        <v>1974.5</v>
      </c>
      <c r="M111">
        <f t="shared" si="9"/>
        <v>0.74409629706344793</v>
      </c>
      <c r="N111">
        <f t="shared" si="10"/>
        <v>0.61338821642808072</v>
      </c>
      <c r="O111">
        <f t="shared" si="11"/>
        <v>0.16034876643402043</v>
      </c>
      <c r="P111">
        <f t="shared" si="12"/>
        <v>0.13218187516530544</v>
      </c>
      <c r="Q111">
        <f t="shared" si="13"/>
        <v>0.21549464372666777</v>
      </c>
      <c r="W111" t="str">
        <f>IFERROR(VLOOKUP(Graph!A120,$L$1:$Q$254,#REF!+1,FALSE),"")</f>
        <v/>
      </c>
      <c r="X111">
        <v>0.3</v>
      </c>
      <c r="Y111" t="e">
        <f>+IF(Graph!A120&gt;#REF!,"a","b")</f>
        <v>#REF!</v>
      </c>
    </row>
    <row r="112" spans="1:25">
      <c r="A112">
        <v>1974</v>
      </c>
      <c r="B112">
        <v>3</v>
      </c>
      <c r="C112" s="1">
        <v>214000000</v>
      </c>
      <c r="D112">
        <v>36.799999999999997</v>
      </c>
      <c r="E112">
        <v>26.372</v>
      </c>
      <c r="F112">
        <f t="shared" si="8"/>
        <v>139.54193841953585</v>
      </c>
      <c r="G112">
        <v>4873</v>
      </c>
      <c r="H112">
        <v>1053.8599999999999</v>
      </c>
      <c r="I112">
        <v>790.77</v>
      </c>
      <c r="J112">
        <v>1</v>
      </c>
      <c r="L112">
        <f t="shared" si="7"/>
        <v>1974.75</v>
      </c>
      <c r="M112">
        <f t="shared" si="9"/>
        <v>0.75035583474085743</v>
      </c>
      <c r="N112">
        <f t="shared" si="10"/>
        <v>0.6179455160841707</v>
      </c>
      <c r="O112">
        <f t="shared" si="11"/>
        <v>0.1622758054586497</v>
      </c>
      <c r="P112">
        <f t="shared" si="12"/>
        <v>0.13364007009654508</v>
      </c>
      <c r="Q112">
        <f t="shared" si="13"/>
        <v>0.2162651344141186</v>
      </c>
      <c r="W112" t="str">
        <f>IFERROR(VLOOKUP(Graph!A121,$L$1:$Q$254,#REF!+1,FALSE),"")</f>
        <v/>
      </c>
      <c r="X112">
        <v>0.3</v>
      </c>
      <c r="Y112" t="e">
        <f>+IF(Graph!A121&gt;#REF!,"a","b")</f>
        <v>#REF!</v>
      </c>
    </row>
    <row r="113" spans="1:25">
      <c r="A113">
        <v>1974</v>
      </c>
      <c r="B113">
        <v>4</v>
      </c>
      <c r="C113" s="1">
        <v>215000000</v>
      </c>
      <c r="D113">
        <v>38.200000000000003</v>
      </c>
      <c r="E113">
        <v>27.245999999999999</v>
      </c>
      <c r="F113">
        <f t="shared" si="8"/>
        <v>140.20406665198564</v>
      </c>
      <c r="G113">
        <v>4849.17</v>
      </c>
      <c r="H113">
        <v>1072.1199999999999</v>
      </c>
      <c r="I113">
        <v>793.42600000000004</v>
      </c>
      <c r="J113">
        <v>1</v>
      </c>
      <c r="L113">
        <f t="shared" si="7"/>
        <v>1975</v>
      </c>
      <c r="M113">
        <f t="shared" si="9"/>
        <v>0.74005335223669</v>
      </c>
      <c r="N113">
        <f t="shared" si="10"/>
        <v>0.60928061536769629</v>
      </c>
      <c r="O113">
        <f t="shared" si="11"/>
        <v>0.16362099080873635</v>
      </c>
      <c r="P113">
        <f t="shared" si="12"/>
        <v>0.13470798783049767</v>
      </c>
      <c r="Q113">
        <f t="shared" si="13"/>
        <v>0.22109350672383107</v>
      </c>
      <c r="W113" t="str">
        <f>IFERROR(VLOOKUP(Graph!A122,$L$1:$Q$254,#REF!+1,FALSE),"")</f>
        <v/>
      </c>
      <c r="X113">
        <v>0.3</v>
      </c>
      <c r="Y113" t="e">
        <f>+IF(Graph!A122&gt;#REF!,"a","b")</f>
        <v>#REF!</v>
      </c>
    </row>
    <row r="114" spans="1:25">
      <c r="A114">
        <v>1975</v>
      </c>
      <c r="B114">
        <v>1</v>
      </c>
      <c r="C114" s="1">
        <v>215000000</v>
      </c>
      <c r="D114">
        <v>40.700000000000003</v>
      </c>
      <c r="E114">
        <v>27.814</v>
      </c>
      <c r="F114">
        <f t="shared" si="8"/>
        <v>146.3291867404904</v>
      </c>
      <c r="G114">
        <v>4790.6000000000004</v>
      </c>
      <c r="H114">
        <v>1099.3699999999999</v>
      </c>
      <c r="I114">
        <v>817.798</v>
      </c>
      <c r="J114">
        <v>1</v>
      </c>
      <c r="L114">
        <f t="shared" si="7"/>
        <v>1975.25</v>
      </c>
      <c r="M114">
        <f t="shared" si="9"/>
        <v>0.74387876693015098</v>
      </c>
      <c r="N114">
        <f t="shared" si="10"/>
        <v>0.61077600194612336</v>
      </c>
      <c r="O114">
        <f t="shared" si="11"/>
        <v>0.17070888823946895</v>
      </c>
      <c r="P114">
        <f t="shared" si="12"/>
        <v>0.14016382358358234</v>
      </c>
      <c r="Q114">
        <f t="shared" si="13"/>
        <v>0.22948482444787704</v>
      </c>
      <c r="W114" t="str">
        <f>IFERROR(VLOOKUP(Graph!A123,$L$1:$Q$254,#REF!+1,FALSE),"")</f>
        <v/>
      </c>
      <c r="X114">
        <v>0.3</v>
      </c>
      <c r="Y114" t="e">
        <f>+IF(Graph!A123&gt;#REF!,"a","b")</f>
        <v>#REF!</v>
      </c>
    </row>
    <row r="115" spans="1:25">
      <c r="A115">
        <v>1975</v>
      </c>
      <c r="B115">
        <v>2</v>
      </c>
      <c r="C115" s="1">
        <v>216000000</v>
      </c>
      <c r="D115">
        <v>45.8</v>
      </c>
      <c r="E115">
        <v>28.318000000000001</v>
      </c>
      <c r="F115">
        <f t="shared" si="8"/>
        <v>161.73458577583162</v>
      </c>
      <c r="G115">
        <v>4828.96</v>
      </c>
      <c r="H115">
        <v>1152.07</v>
      </c>
      <c r="I115">
        <v>819.37800000000004</v>
      </c>
      <c r="J115">
        <v>0</v>
      </c>
      <c r="L115">
        <f t="shared" si="7"/>
        <v>1975.5</v>
      </c>
      <c r="M115">
        <f t="shared" si="9"/>
        <v>0.71122240836060313</v>
      </c>
      <c r="N115">
        <f t="shared" si="10"/>
        <v>0.57083633305629733</v>
      </c>
      <c r="O115">
        <f t="shared" si="11"/>
        <v>0.1696800139160399</v>
      </c>
      <c r="P115">
        <f t="shared" si="12"/>
        <v>0.13618738076607972</v>
      </c>
      <c r="Q115">
        <f t="shared" si="13"/>
        <v>0.23857517974884859</v>
      </c>
      <c r="W115" t="str">
        <f>IFERROR(VLOOKUP(Graph!A124,$L$1:$Q$254,#REF!+1,FALSE),"")</f>
        <v/>
      </c>
      <c r="Y115" t="e">
        <f>+IF(Graph!A124&gt;#REF!,"a","b")</f>
        <v>#REF!</v>
      </c>
    </row>
    <row r="116" spans="1:25">
      <c r="A116">
        <v>1975</v>
      </c>
      <c r="B116">
        <v>3</v>
      </c>
      <c r="C116" s="1">
        <v>216000000</v>
      </c>
      <c r="D116">
        <v>46.5</v>
      </c>
      <c r="E116">
        <v>28.797000000000001</v>
      </c>
      <c r="F116">
        <f t="shared" si="8"/>
        <v>161.47515366183978</v>
      </c>
      <c r="G116">
        <v>4910.0600000000004</v>
      </c>
      <c r="H116">
        <v>1151.21</v>
      </c>
      <c r="I116">
        <v>829.12800000000004</v>
      </c>
      <c r="J116">
        <v>0</v>
      </c>
      <c r="L116">
        <f t="shared" si="7"/>
        <v>1975.75</v>
      </c>
      <c r="M116">
        <f t="shared" si="9"/>
        <v>0.72022306963977034</v>
      </c>
      <c r="N116">
        <f t="shared" si="10"/>
        <v>0.57995747634068529</v>
      </c>
      <c r="O116">
        <f t="shared" si="11"/>
        <v>0.16886310961576845</v>
      </c>
      <c r="P116">
        <f t="shared" si="12"/>
        <v>0.13597651481614487</v>
      </c>
      <c r="Q116">
        <f t="shared" si="13"/>
        <v>0.23445945670724999</v>
      </c>
      <c r="W116" t="str">
        <f>IFERROR(VLOOKUP(Graph!A125,$L$1:$Q$254,#REF!+1,FALSE),"")</f>
        <v/>
      </c>
      <c r="Y116" t="e">
        <f>+IF(Graph!A125&gt;#REF!,"a","b")</f>
        <v>#REF!</v>
      </c>
    </row>
    <row r="117" spans="1:25">
      <c r="A117">
        <v>1975</v>
      </c>
      <c r="B117">
        <v>4</v>
      </c>
      <c r="C117" s="1">
        <v>217000000</v>
      </c>
      <c r="D117">
        <v>47.5</v>
      </c>
      <c r="E117">
        <v>29.414000000000001</v>
      </c>
      <c r="F117">
        <f t="shared" si="8"/>
        <v>161.48772693275311</v>
      </c>
      <c r="G117">
        <v>4974.46</v>
      </c>
      <c r="H117">
        <v>1154.1600000000001</v>
      </c>
      <c r="I117">
        <v>839.98400000000004</v>
      </c>
      <c r="J117">
        <v>0</v>
      </c>
      <c r="L117">
        <f t="shared" si="7"/>
        <v>1976</v>
      </c>
      <c r="M117">
        <f t="shared" si="9"/>
        <v>0.72778817494974701</v>
      </c>
      <c r="N117">
        <f t="shared" si="10"/>
        <v>0.58787020262983192</v>
      </c>
      <c r="O117">
        <f t="shared" si="11"/>
        <v>0.16885933347539231</v>
      </c>
      <c r="P117">
        <f t="shared" si="12"/>
        <v>0.13639596520370992</v>
      </c>
      <c r="Q117">
        <f t="shared" si="13"/>
        <v>0.23201714356935227</v>
      </c>
      <c r="W117" t="str">
        <f>IFERROR(VLOOKUP(Graph!A126,$L$1:$Q$254,#REF!+1,FALSE),"")</f>
        <v/>
      </c>
      <c r="Y117" t="e">
        <f>+IF(Graph!A126&gt;#REF!,"a","b")</f>
        <v>#REF!</v>
      </c>
    </row>
    <row r="118" spans="1:25">
      <c r="A118">
        <v>1976</v>
      </c>
      <c r="B118">
        <v>1</v>
      </c>
      <c r="C118" s="1">
        <v>218000000</v>
      </c>
      <c r="D118">
        <v>48.7</v>
      </c>
      <c r="E118">
        <v>29.824999999999999</v>
      </c>
      <c r="F118">
        <f t="shared" si="8"/>
        <v>163.28583403185249</v>
      </c>
      <c r="G118">
        <v>5085.67</v>
      </c>
      <c r="H118">
        <v>1153.3399999999999</v>
      </c>
      <c r="I118">
        <v>848.97500000000002</v>
      </c>
      <c r="J118">
        <v>0</v>
      </c>
      <c r="L118">
        <f t="shared" si="7"/>
        <v>1976.25</v>
      </c>
      <c r="M118">
        <f t="shared" si="9"/>
        <v>0.73610123640903813</v>
      </c>
      <c r="N118">
        <f t="shared" si="10"/>
        <v>0.59452474202589667</v>
      </c>
      <c r="O118">
        <f t="shared" si="11"/>
        <v>0.16693474016206322</v>
      </c>
      <c r="P118">
        <f t="shared" si="12"/>
        <v>0.13482769545962431</v>
      </c>
      <c r="Q118">
        <f t="shared" si="13"/>
        <v>0.22678231186844602</v>
      </c>
      <c r="W118" t="str">
        <f>IFERROR(VLOOKUP(Graph!A127,$L$1:$Q$254,#REF!+1,FALSE),"")</f>
        <v/>
      </c>
      <c r="Y118" t="e">
        <f>+IF(Graph!A127&gt;#REF!,"a","b")</f>
        <v>#REF!</v>
      </c>
    </row>
    <row r="119" spans="1:25">
      <c r="A119">
        <v>1976</v>
      </c>
      <c r="B119">
        <v>2</v>
      </c>
      <c r="C119" s="1">
        <v>218000000</v>
      </c>
      <c r="D119">
        <v>49.5</v>
      </c>
      <c r="E119">
        <v>30.236000000000001</v>
      </c>
      <c r="F119">
        <f t="shared" si="8"/>
        <v>163.71213123429024</v>
      </c>
      <c r="G119">
        <v>5124.3999999999996</v>
      </c>
      <c r="H119">
        <v>1146.6500000000001</v>
      </c>
      <c r="I119">
        <v>838.21600000000001</v>
      </c>
      <c r="J119">
        <v>0</v>
      </c>
      <c r="L119">
        <f t="shared" si="7"/>
        <v>1976.5</v>
      </c>
      <c r="M119">
        <f t="shared" si="9"/>
        <v>0.73101295076963324</v>
      </c>
      <c r="N119">
        <f t="shared" si="10"/>
        <v>0.58823866809027137</v>
      </c>
      <c r="O119">
        <f t="shared" si="11"/>
        <v>0.16357349153071579</v>
      </c>
      <c r="P119">
        <f t="shared" si="12"/>
        <v>0.1316259208425786</v>
      </c>
      <c r="Q119">
        <f t="shared" si="13"/>
        <v>0.22376278198423233</v>
      </c>
      <c r="W119" t="str">
        <f>IFERROR(VLOOKUP(Graph!A128,$L$1:$Q$254,#REF!+1,FALSE),"")</f>
        <v/>
      </c>
      <c r="Y119" t="e">
        <f>+IF(Graph!A128&gt;#REF!,"a","b")</f>
        <v>#REF!</v>
      </c>
    </row>
    <row r="120" spans="1:25">
      <c r="A120">
        <v>1976</v>
      </c>
      <c r="B120">
        <v>3</v>
      </c>
      <c r="C120" s="1">
        <v>219000000</v>
      </c>
      <c r="D120">
        <v>50.4</v>
      </c>
      <c r="E120">
        <v>30.609000000000002</v>
      </c>
      <c r="F120">
        <f t="shared" si="8"/>
        <v>164.65745369009113</v>
      </c>
      <c r="G120">
        <v>5150.5</v>
      </c>
      <c r="H120">
        <v>1166.23</v>
      </c>
      <c r="I120">
        <v>837.99400000000003</v>
      </c>
      <c r="J120">
        <v>0</v>
      </c>
      <c r="L120">
        <f t="shared" si="7"/>
        <v>1976.75</v>
      </c>
      <c r="M120">
        <f t="shared" si="9"/>
        <v>0.71854951424676095</v>
      </c>
      <c r="N120">
        <f t="shared" si="10"/>
        <v>0.57736170936256903</v>
      </c>
      <c r="O120">
        <f t="shared" si="11"/>
        <v>0.16270148529269005</v>
      </c>
      <c r="P120">
        <f t="shared" si="12"/>
        <v>0.13073226799532259</v>
      </c>
      <c r="Q120">
        <f t="shared" si="13"/>
        <v>0.22643044364624795</v>
      </c>
      <c r="W120" t="str">
        <f>IFERROR(VLOOKUP(Graph!A129,$L$1:$Q$254,#REF!+1,FALSE),"")</f>
        <v/>
      </c>
      <c r="Y120" t="e">
        <f>+IF(Graph!A129&gt;#REF!,"a","b")</f>
        <v>#REF!</v>
      </c>
    </row>
    <row r="121" spans="1:25">
      <c r="A121">
        <v>1976</v>
      </c>
      <c r="B121">
        <v>4</v>
      </c>
      <c r="C121" s="1">
        <v>219000000</v>
      </c>
      <c r="D121">
        <v>54.4</v>
      </c>
      <c r="E121">
        <v>31.207000000000001</v>
      </c>
      <c r="F121">
        <f t="shared" si="8"/>
        <v>174.31986413304705</v>
      </c>
      <c r="G121">
        <v>5192.75</v>
      </c>
      <c r="H121">
        <v>1168.9100000000001</v>
      </c>
      <c r="I121">
        <v>836.61199999999997</v>
      </c>
      <c r="J121">
        <v>0</v>
      </c>
      <c r="L121">
        <f t="shared" si="7"/>
        <v>1977</v>
      </c>
      <c r="M121">
        <f t="shared" si="9"/>
        <v>0.71571977312196822</v>
      </c>
      <c r="N121">
        <f t="shared" si="10"/>
        <v>0.56658950292747334</v>
      </c>
      <c r="O121">
        <f t="shared" si="11"/>
        <v>0.16111154975687256</v>
      </c>
      <c r="P121">
        <f t="shared" si="12"/>
        <v>0.12754169483740849</v>
      </c>
      <c r="Q121">
        <f t="shared" si="13"/>
        <v>0.22510423186173031</v>
      </c>
      <c r="W121" t="str">
        <f>IFERROR(VLOOKUP(Graph!A130,$L$1:$Q$254,#REF!+1,FALSE),"")</f>
        <v/>
      </c>
      <c r="Y121" t="e">
        <f>+IF(Graph!A130&gt;#REF!,"a","b")</f>
        <v>#REF!</v>
      </c>
    </row>
    <row r="122" spans="1:25">
      <c r="A122">
        <v>1977</v>
      </c>
      <c r="B122">
        <v>1</v>
      </c>
      <c r="C122" s="1">
        <v>220000000</v>
      </c>
      <c r="D122">
        <v>52.5</v>
      </c>
      <c r="E122">
        <v>31.83</v>
      </c>
      <c r="F122">
        <f t="shared" si="8"/>
        <v>164.93873704052783</v>
      </c>
      <c r="G122">
        <v>5253.25</v>
      </c>
      <c r="H122">
        <v>1161.57</v>
      </c>
      <c r="I122">
        <v>843.85400000000004</v>
      </c>
      <c r="J122">
        <v>0</v>
      </c>
      <c r="L122">
        <f t="shared" si="7"/>
        <v>1977.25</v>
      </c>
      <c r="M122">
        <f t="shared" si="9"/>
        <v>0.72647709565501872</v>
      </c>
      <c r="N122">
        <f t="shared" si="10"/>
        <v>0.58448071399870194</v>
      </c>
      <c r="O122">
        <f t="shared" si="11"/>
        <v>0.16063465473754343</v>
      </c>
      <c r="P122">
        <f t="shared" si="12"/>
        <v>0.12923718897053676</v>
      </c>
      <c r="Q122">
        <f t="shared" si="13"/>
        <v>0.22111454813686765</v>
      </c>
      <c r="W122" t="str">
        <f>IFERROR(VLOOKUP(Graph!A131,$L$1:$Q$254,#REF!+1,FALSE),"")</f>
        <v/>
      </c>
      <c r="Y122" t="e">
        <f>+IF(Graph!A131&gt;#REF!,"a","b")</f>
        <v>#REF!</v>
      </c>
    </row>
    <row r="123" spans="1:25">
      <c r="A123">
        <v>1977</v>
      </c>
      <c r="B123">
        <v>2</v>
      </c>
      <c r="C123" s="1">
        <v>220000000</v>
      </c>
      <c r="D123">
        <v>55.5</v>
      </c>
      <c r="E123">
        <v>32.325000000000003</v>
      </c>
      <c r="F123">
        <f t="shared" si="8"/>
        <v>171.69373549883989</v>
      </c>
      <c r="G123">
        <v>5348.48</v>
      </c>
      <c r="H123">
        <v>1169.24</v>
      </c>
      <c r="I123">
        <v>850.64200000000005</v>
      </c>
      <c r="J123">
        <v>0</v>
      </c>
      <c r="L123">
        <f t="shared" si="7"/>
        <v>1977.5</v>
      </c>
      <c r="M123">
        <f t="shared" si="9"/>
        <v>0.72751701960247683</v>
      </c>
      <c r="N123">
        <f t="shared" si="10"/>
        <v>0.5806748524692622</v>
      </c>
      <c r="O123">
        <f t="shared" si="11"/>
        <v>0.1590436909177935</v>
      </c>
      <c r="P123">
        <f t="shared" si="12"/>
        <v>0.12694228350880254</v>
      </c>
      <c r="Q123">
        <f t="shared" si="13"/>
        <v>0.21861164293406726</v>
      </c>
      <c r="W123" t="str">
        <f>IFERROR(VLOOKUP(Graph!A132,$L$1:$Q$254,#REF!+1,FALSE),"")</f>
        <v/>
      </c>
      <c r="Y123" t="e">
        <f>+IF(Graph!A132&gt;#REF!,"a","b")</f>
        <v>#REF!</v>
      </c>
    </row>
    <row r="124" spans="1:25">
      <c r="A124">
        <v>1977</v>
      </c>
      <c r="B124">
        <v>3</v>
      </c>
      <c r="C124" s="1">
        <v>221000000</v>
      </c>
      <c r="D124">
        <v>59.1</v>
      </c>
      <c r="E124">
        <v>32.700000000000003</v>
      </c>
      <c r="F124">
        <f t="shared" si="8"/>
        <v>180.73394495412842</v>
      </c>
      <c r="G124">
        <v>5435.55</v>
      </c>
      <c r="H124">
        <v>1194.8699999999999</v>
      </c>
      <c r="I124">
        <v>849.26199999999994</v>
      </c>
      <c r="J124">
        <v>0</v>
      </c>
      <c r="L124">
        <f t="shared" si="7"/>
        <v>1977.75</v>
      </c>
      <c r="M124">
        <f t="shared" si="9"/>
        <v>0.71075681873341867</v>
      </c>
      <c r="N124">
        <f t="shared" si="10"/>
        <v>0.55949856892036087</v>
      </c>
      <c r="O124">
        <f t="shared" si="11"/>
        <v>0.15624214660889882</v>
      </c>
      <c r="P124">
        <f t="shared" si="12"/>
        <v>0.12299179568688937</v>
      </c>
      <c r="Q124">
        <f t="shared" si="13"/>
        <v>0.21982504070425254</v>
      </c>
      <c r="W124" t="str">
        <f>IFERROR(VLOOKUP(Graph!A133,$L$1:$Q$254,#REF!+1,FALSE),"")</f>
        <v/>
      </c>
      <c r="Y124" t="e">
        <f>+IF(Graph!A133&gt;#REF!,"a","b")</f>
        <v>#REF!</v>
      </c>
    </row>
    <row r="125" spans="1:25">
      <c r="A125">
        <v>1977</v>
      </c>
      <c r="B125">
        <v>4</v>
      </c>
      <c r="C125" s="1">
        <v>221000000</v>
      </c>
      <c r="D125">
        <v>59.2</v>
      </c>
      <c r="E125">
        <v>33.478000000000002</v>
      </c>
      <c r="F125">
        <f t="shared" si="8"/>
        <v>176.8325467471175</v>
      </c>
      <c r="G125">
        <v>5461.04</v>
      </c>
      <c r="H125">
        <v>1195.21</v>
      </c>
      <c r="I125">
        <v>850.21</v>
      </c>
      <c r="J125">
        <v>0</v>
      </c>
      <c r="L125">
        <f t="shared" si="7"/>
        <v>1978</v>
      </c>
      <c r="M125">
        <f t="shared" si="9"/>
        <v>0.71134779662151426</v>
      </c>
      <c r="N125">
        <f t="shared" si="10"/>
        <v>0.56339676981692133</v>
      </c>
      <c r="O125">
        <f t="shared" si="11"/>
        <v>0.15568646265180258</v>
      </c>
      <c r="P125">
        <f t="shared" si="12"/>
        <v>0.12330571708921424</v>
      </c>
      <c r="Q125">
        <f t="shared" si="13"/>
        <v>0.21886124254720712</v>
      </c>
      <c r="W125" t="str">
        <f>IFERROR(VLOOKUP(Graph!A134,$L$1:$Q$254,#REF!+1,FALSE),"")</f>
        <v/>
      </c>
      <c r="Y125" t="e">
        <f>+IF(Graph!A134&gt;#REF!,"a","b")</f>
        <v>#REF!</v>
      </c>
    </row>
    <row r="126" spans="1:25">
      <c r="A126">
        <v>1978</v>
      </c>
      <c r="B126">
        <v>1</v>
      </c>
      <c r="C126" s="1">
        <v>222000000</v>
      </c>
      <c r="D126">
        <v>63.5</v>
      </c>
      <c r="E126">
        <v>33.902000000000001</v>
      </c>
      <c r="F126">
        <f t="shared" si="8"/>
        <v>187.30458380036578</v>
      </c>
      <c r="G126">
        <v>5469.84</v>
      </c>
      <c r="H126">
        <v>1206.67</v>
      </c>
      <c r="I126">
        <v>853.54300000000001</v>
      </c>
      <c r="J126">
        <v>0</v>
      </c>
      <c r="L126">
        <f t="shared" si="7"/>
        <v>1978.25</v>
      </c>
      <c r="M126">
        <f t="shared" si="9"/>
        <v>0.707354123331151</v>
      </c>
      <c r="N126">
        <f t="shared" si="10"/>
        <v>0.55212975892301475</v>
      </c>
      <c r="O126">
        <f t="shared" si="11"/>
        <v>0.15604533222178346</v>
      </c>
      <c r="P126">
        <f t="shared" si="12"/>
        <v>0.12180217633415863</v>
      </c>
      <c r="Q126">
        <f t="shared" si="13"/>
        <v>0.22060425899112224</v>
      </c>
      <c r="W126" t="str">
        <f>IFERROR(VLOOKUP(Graph!A135,$L$1:$Q$254,#REF!+1,FALSE),"")</f>
        <v/>
      </c>
      <c r="Y126" t="e">
        <f>+IF(Graph!A135&gt;#REF!,"a","b")</f>
        <v>#REF!</v>
      </c>
    </row>
    <row r="127" spans="1:25">
      <c r="A127">
        <v>1978</v>
      </c>
      <c r="B127">
        <v>2</v>
      </c>
      <c r="C127" s="1">
        <v>223000000</v>
      </c>
      <c r="D127">
        <v>66.099999999999994</v>
      </c>
      <c r="E127">
        <v>34.377000000000002</v>
      </c>
      <c r="F127">
        <f t="shared" si="8"/>
        <v>192.27972190708903</v>
      </c>
      <c r="G127">
        <v>5679.93</v>
      </c>
      <c r="H127">
        <v>1213.33</v>
      </c>
      <c r="I127">
        <v>874.49300000000005</v>
      </c>
      <c r="J127">
        <v>0</v>
      </c>
      <c r="L127">
        <f t="shared" si="7"/>
        <v>1978.5</v>
      </c>
      <c r="M127">
        <f t="shared" si="9"/>
        <v>0.7207379690603547</v>
      </c>
      <c r="N127">
        <f t="shared" si="10"/>
        <v>0.56226523542062834</v>
      </c>
      <c r="O127">
        <f t="shared" si="11"/>
        <v>0.15396193262945143</v>
      </c>
      <c r="P127">
        <f t="shared" si="12"/>
        <v>0.12010945171734703</v>
      </c>
      <c r="Q127">
        <f t="shared" si="13"/>
        <v>0.21361706922444465</v>
      </c>
      <c r="W127" t="str">
        <f>IFERROR(VLOOKUP(Graph!A136,$L$1:$Q$254,#REF!+1,FALSE),"")</f>
        <v/>
      </c>
      <c r="Y127" t="e">
        <f>+IF(Graph!A136&gt;#REF!,"a","b")</f>
        <v>#REF!</v>
      </c>
    </row>
    <row r="128" spans="1:25">
      <c r="A128">
        <v>1978</v>
      </c>
      <c r="B128">
        <v>3</v>
      </c>
      <c r="C128" s="1">
        <v>223000000</v>
      </c>
      <c r="D128">
        <v>65.5</v>
      </c>
      <c r="E128">
        <v>34.874000000000002</v>
      </c>
      <c r="F128">
        <f t="shared" si="8"/>
        <v>187.81900556288352</v>
      </c>
      <c r="G128">
        <v>5731.82</v>
      </c>
      <c r="H128">
        <v>1226.42</v>
      </c>
      <c r="I128">
        <v>881.20799999999997</v>
      </c>
      <c r="J128">
        <v>0</v>
      </c>
      <c r="L128">
        <f t="shared" si="7"/>
        <v>1978.75</v>
      </c>
      <c r="M128">
        <f t="shared" si="9"/>
        <v>0.71852057207155784</v>
      </c>
      <c r="N128">
        <f t="shared" si="10"/>
        <v>0.56537645703520523</v>
      </c>
      <c r="O128">
        <f t="shared" si="11"/>
        <v>0.15373964988432995</v>
      </c>
      <c r="P128">
        <f t="shared" si="12"/>
        <v>0.12097187183776122</v>
      </c>
      <c r="Q128">
        <f t="shared" si="13"/>
        <v>0.21396694243713169</v>
      </c>
      <c r="W128" t="str">
        <f>IFERROR(VLOOKUP(Graph!A137,$L$1:$Q$254,#REF!+1,FALSE),"")</f>
        <v/>
      </c>
      <c r="Y128" t="e">
        <f>+IF(Graph!A137&gt;#REF!,"a","b")</f>
        <v>#REF!</v>
      </c>
    </row>
    <row r="129" spans="1:25">
      <c r="A129">
        <v>1978</v>
      </c>
      <c r="B129">
        <v>4</v>
      </c>
      <c r="C129" s="1">
        <v>224000000</v>
      </c>
      <c r="D129">
        <v>67.099999999999994</v>
      </c>
      <c r="E129">
        <v>35.524999999999999</v>
      </c>
      <c r="F129">
        <f t="shared" si="8"/>
        <v>188.88106966924701</v>
      </c>
      <c r="G129">
        <v>5811.74</v>
      </c>
      <c r="H129">
        <v>1237.6500000000001</v>
      </c>
      <c r="I129">
        <v>887.42</v>
      </c>
      <c r="J129">
        <v>0</v>
      </c>
      <c r="L129">
        <f t="shared" si="7"/>
        <v>1979</v>
      </c>
      <c r="M129">
        <f t="shared" si="9"/>
        <v>0.7170201591726254</v>
      </c>
      <c r="N129">
        <f t="shared" si="10"/>
        <v>0.5644074902684546</v>
      </c>
      <c r="O129">
        <f t="shared" si="11"/>
        <v>0.15269437380199388</v>
      </c>
      <c r="P129">
        <f t="shared" si="12"/>
        <v>0.12019445645034928</v>
      </c>
      <c r="Q129">
        <f t="shared" si="13"/>
        <v>0.21295687694218945</v>
      </c>
      <c r="W129" t="str">
        <f>IFERROR(VLOOKUP(Graph!A138,$L$1:$Q$254,#REF!+1,FALSE),"")</f>
        <v/>
      </c>
      <c r="Y129" t="e">
        <f>+IF(Graph!A138&gt;#REF!,"a","b")</f>
        <v>#REF!</v>
      </c>
    </row>
    <row r="130" spans="1:25">
      <c r="A130">
        <v>1979</v>
      </c>
      <c r="B130">
        <v>1</v>
      </c>
      <c r="C130" s="1">
        <v>224000000</v>
      </c>
      <c r="D130">
        <v>64.400000000000006</v>
      </c>
      <c r="E130">
        <v>36.231000000000002</v>
      </c>
      <c r="F130">
        <f t="shared" si="8"/>
        <v>177.74833705942424</v>
      </c>
      <c r="G130">
        <v>5818.73</v>
      </c>
      <c r="H130">
        <v>1236.5899999999999</v>
      </c>
      <c r="I130">
        <v>877.60400000000004</v>
      </c>
      <c r="J130">
        <v>0</v>
      </c>
      <c r="L130">
        <f t="shared" ref="L130:L193" si="14">+A130+B130/4</f>
        <v>1979.25</v>
      </c>
      <c r="M130">
        <f t="shared" si="9"/>
        <v>0.70969682756612951</v>
      </c>
      <c r="N130">
        <f t="shared" si="10"/>
        <v>0.56595610747343572</v>
      </c>
      <c r="O130">
        <f t="shared" si="11"/>
        <v>0.15082397705341202</v>
      </c>
      <c r="P130">
        <f t="shared" si="12"/>
        <v>0.12027635977963849</v>
      </c>
      <c r="Q130">
        <f t="shared" si="13"/>
        <v>0.21251888298649363</v>
      </c>
      <c r="W130" t="str">
        <f>IFERROR(VLOOKUP(Graph!A139,$L$1:$Q$254,#REF!+1,FALSE),"")</f>
        <v/>
      </c>
      <c r="Y130" t="e">
        <f>+IF(Graph!A139&gt;#REF!,"a","b")</f>
        <v>#REF!</v>
      </c>
    </row>
    <row r="131" spans="1:25">
      <c r="A131">
        <v>1979</v>
      </c>
      <c r="B131">
        <v>2</v>
      </c>
      <c r="C131" s="1">
        <v>225000000</v>
      </c>
      <c r="D131">
        <v>65</v>
      </c>
      <c r="E131">
        <v>36.954000000000001</v>
      </c>
      <c r="F131">
        <f t="shared" ref="F131:F194" si="15">+D131/E131*100</f>
        <v>175.89435514423337</v>
      </c>
      <c r="G131">
        <v>5826.03</v>
      </c>
      <c r="H131">
        <v>1240.26</v>
      </c>
      <c r="I131">
        <v>885.54100000000005</v>
      </c>
      <c r="J131">
        <v>0</v>
      </c>
      <c r="L131">
        <f t="shared" si="14"/>
        <v>1979.5</v>
      </c>
      <c r="M131">
        <f t="shared" ref="M131:M194" si="16">+I131/H131</f>
        <v>0.71399625884895113</v>
      </c>
      <c r="N131">
        <f t="shared" ref="N131:N194" si="17">(I131-F131)/H131</f>
        <v>0.57217570900921311</v>
      </c>
      <c r="O131">
        <f t="shared" ref="O131:O194" si="18">+I131/G131</f>
        <v>0.15199732922762157</v>
      </c>
      <c r="P131">
        <f t="shared" ref="P131:P194" si="19">(I131-F131)/G131</f>
        <v>0.12180621192403175</v>
      </c>
      <c r="Q131">
        <f t="shared" ref="Q131:Q194" si="20">+H131/G131</f>
        <v>0.21288252892621562</v>
      </c>
      <c r="W131" t="str">
        <f>IFERROR(VLOOKUP(Graph!A140,$L$1:$Q$254,#REF!+1,FALSE),"")</f>
        <v/>
      </c>
      <c r="Y131" t="e">
        <f>+IF(Graph!A140&gt;#REF!,"a","b")</f>
        <v>#REF!</v>
      </c>
    </row>
    <row r="132" spans="1:25">
      <c r="A132">
        <v>1979</v>
      </c>
      <c r="B132">
        <v>3</v>
      </c>
      <c r="C132" s="1">
        <v>226000000</v>
      </c>
      <c r="D132">
        <v>67.599999999999994</v>
      </c>
      <c r="E132">
        <v>38.002000000000002</v>
      </c>
      <c r="F132">
        <f t="shared" si="15"/>
        <v>177.88537445397608</v>
      </c>
      <c r="G132">
        <v>5873.7</v>
      </c>
      <c r="H132">
        <v>1262.3800000000001</v>
      </c>
      <c r="I132">
        <v>885.54499999999996</v>
      </c>
      <c r="J132">
        <v>0</v>
      </c>
      <c r="L132">
        <f t="shared" si="14"/>
        <v>1979.75</v>
      </c>
      <c r="M132">
        <f t="shared" si="16"/>
        <v>0.70148845830890849</v>
      </c>
      <c r="N132">
        <f t="shared" si="17"/>
        <v>0.56057575812831628</v>
      </c>
      <c r="O132">
        <f t="shared" si="18"/>
        <v>0.150764424468393</v>
      </c>
      <c r="P132">
        <f t="shared" si="19"/>
        <v>0.12047936148356639</v>
      </c>
      <c r="Q132">
        <f t="shared" si="20"/>
        <v>0.2149207484209272</v>
      </c>
      <c r="W132" t="str">
        <f>IFERROR(VLOOKUP(Graph!A141,$L$1:$Q$254,#REF!+1,FALSE),"")</f>
        <v/>
      </c>
      <c r="Y132" t="e">
        <f>+IF(Graph!A141&gt;#REF!,"a","b")</f>
        <v>#REF!</v>
      </c>
    </row>
    <row r="133" spans="1:25">
      <c r="A133">
        <v>1979</v>
      </c>
      <c r="B133">
        <v>4</v>
      </c>
      <c r="C133" s="1">
        <v>226000000</v>
      </c>
      <c r="D133">
        <v>68.400000000000006</v>
      </c>
      <c r="E133">
        <v>39.110999999999997</v>
      </c>
      <c r="F133">
        <f t="shared" si="15"/>
        <v>174.88686047403544</v>
      </c>
      <c r="G133">
        <v>5891.97</v>
      </c>
      <c r="H133">
        <v>1274.28</v>
      </c>
      <c r="I133">
        <v>896.11900000000003</v>
      </c>
      <c r="J133">
        <v>0</v>
      </c>
      <c r="L133">
        <f t="shared" si="14"/>
        <v>1980</v>
      </c>
      <c r="M133">
        <f t="shared" si="16"/>
        <v>0.70323555262579651</v>
      </c>
      <c r="N133">
        <f t="shared" si="17"/>
        <v>0.5659918852418343</v>
      </c>
      <c r="O133">
        <f t="shared" si="18"/>
        <v>0.15209157548324245</v>
      </c>
      <c r="P133">
        <f t="shared" si="19"/>
        <v>0.12240933669485157</v>
      </c>
      <c r="Q133">
        <f t="shared" si="20"/>
        <v>0.21627401361514059</v>
      </c>
      <c r="W133" t="str">
        <f>IFERROR(VLOOKUP(Graph!A142,$L$1:$Q$254,#REF!+1,FALSE),"")</f>
        <v/>
      </c>
      <c r="Y133" t="e">
        <f>+IF(Graph!A142&gt;#REF!,"a","b")</f>
        <v>#REF!</v>
      </c>
    </row>
    <row r="134" spans="1:25">
      <c r="A134">
        <v>1980</v>
      </c>
      <c r="B134">
        <v>1</v>
      </c>
      <c r="C134" s="1">
        <v>227000000</v>
      </c>
      <c r="D134">
        <v>69.3</v>
      </c>
      <c r="E134">
        <v>40.043999999999997</v>
      </c>
      <c r="F134">
        <f t="shared" si="15"/>
        <v>173.05963440215763</v>
      </c>
      <c r="G134">
        <v>5905.78</v>
      </c>
      <c r="H134">
        <v>1308.9000000000001</v>
      </c>
      <c r="I134">
        <v>901.66</v>
      </c>
      <c r="J134">
        <v>1</v>
      </c>
      <c r="L134">
        <f t="shared" si="14"/>
        <v>1980.25</v>
      </c>
      <c r="M134">
        <f t="shared" si="16"/>
        <v>0.68886851554740614</v>
      </c>
      <c r="N134">
        <f t="shared" si="17"/>
        <v>0.55665090197711231</v>
      </c>
      <c r="O134">
        <f t="shared" si="18"/>
        <v>0.15267415989081884</v>
      </c>
      <c r="P134">
        <f t="shared" si="19"/>
        <v>0.12337072589866917</v>
      </c>
      <c r="Q134">
        <f t="shared" si="20"/>
        <v>0.22163033502771864</v>
      </c>
      <c r="W134" t="str">
        <f>IFERROR(VLOOKUP(Graph!A143,$L$1:$Q$254,#REF!+1,FALSE),"")</f>
        <v/>
      </c>
      <c r="X134">
        <v>0.3</v>
      </c>
      <c r="Y134" t="e">
        <f>+IF(Graph!A143&gt;#REF!,"a","b")</f>
        <v>#REF!</v>
      </c>
    </row>
    <row r="135" spans="1:25">
      <c r="A135">
        <v>1980</v>
      </c>
      <c r="B135">
        <v>2</v>
      </c>
      <c r="C135" s="1">
        <v>227000000</v>
      </c>
      <c r="D135">
        <v>70.8</v>
      </c>
      <c r="E135">
        <v>41.085000000000001</v>
      </c>
      <c r="F135">
        <f t="shared" si="15"/>
        <v>172.32566630156992</v>
      </c>
      <c r="G135">
        <v>5785.05</v>
      </c>
      <c r="H135">
        <v>1327.61</v>
      </c>
      <c r="I135">
        <v>889.31</v>
      </c>
      <c r="J135">
        <v>1</v>
      </c>
      <c r="L135">
        <f t="shared" si="14"/>
        <v>1980.5</v>
      </c>
      <c r="M135">
        <f t="shared" si="16"/>
        <v>0.66985786488501897</v>
      </c>
      <c r="N135">
        <f t="shared" si="17"/>
        <v>0.5400564425534834</v>
      </c>
      <c r="O135">
        <f t="shared" si="18"/>
        <v>0.15372555120526182</v>
      </c>
      <c r="P135">
        <f t="shared" si="19"/>
        <v>0.12393744802524265</v>
      </c>
      <c r="Q135">
        <f t="shared" si="20"/>
        <v>0.22948980561965754</v>
      </c>
      <c r="W135" t="str">
        <f>IFERROR(VLOOKUP(Graph!A144,$L$1:$Q$254,#REF!+1,FALSE),"")</f>
        <v/>
      </c>
      <c r="X135">
        <v>0.3</v>
      </c>
      <c r="Y135" t="e">
        <f>+IF(Graph!A144&gt;#REF!,"a","b")</f>
        <v>#REF!</v>
      </c>
    </row>
    <row r="136" spans="1:25">
      <c r="A136">
        <v>1980</v>
      </c>
      <c r="B136">
        <v>3</v>
      </c>
      <c r="C136" s="1">
        <v>228000000</v>
      </c>
      <c r="D136">
        <v>73.400000000000006</v>
      </c>
      <c r="E136">
        <v>42.012</v>
      </c>
      <c r="F136">
        <f t="shared" si="15"/>
        <v>174.71198705131869</v>
      </c>
      <c r="G136">
        <v>5774.59</v>
      </c>
      <c r="H136">
        <v>1367.92</v>
      </c>
      <c r="I136">
        <v>883.56700000000001</v>
      </c>
      <c r="J136">
        <v>1</v>
      </c>
      <c r="L136">
        <f t="shared" si="14"/>
        <v>1980.75</v>
      </c>
      <c r="M136">
        <f t="shared" si="16"/>
        <v>0.64592008304579207</v>
      </c>
      <c r="N136">
        <f t="shared" si="17"/>
        <v>0.51819917315974706</v>
      </c>
      <c r="O136">
        <f t="shared" si="18"/>
        <v>0.1530094777291548</v>
      </c>
      <c r="P136">
        <f t="shared" si="19"/>
        <v>0.12275417180244506</v>
      </c>
      <c r="Q136">
        <f t="shared" si="20"/>
        <v>0.23688608195560204</v>
      </c>
      <c r="W136" t="str">
        <f>IFERROR(VLOOKUP(Graph!A145,$L$1:$Q$254,#REF!+1,FALSE),"")</f>
        <v/>
      </c>
      <c r="X136">
        <v>0.3</v>
      </c>
      <c r="Y136" t="e">
        <f>+IF(Graph!A145&gt;#REF!,"a","b")</f>
        <v>#REF!</v>
      </c>
    </row>
    <row r="137" spans="1:25">
      <c r="A137">
        <v>1980</v>
      </c>
      <c r="B137">
        <v>4</v>
      </c>
      <c r="C137" s="1">
        <v>228000000</v>
      </c>
      <c r="D137">
        <v>75.8</v>
      </c>
      <c r="E137">
        <v>43.536000000000001</v>
      </c>
      <c r="F137">
        <f t="shared" si="15"/>
        <v>174.10878353546488</v>
      </c>
      <c r="G137">
        <v>5878.69</v>
      </c>
      <c r="H137">
        <v>1366.77</v>
      </c>
      <c r="I137">
        <v>880.95500000000004</v>
      </c>
      <c r="J137">
        <v>0</v>
      </c>
      <c r="L137">
        <f t="shared" si="14"/>
        <v>1981</v>
      </c>
      <c r="M137">
        <f t="shared" si="16"/>
        <v>0.64455248505600804</v>
      </c>
      <c r="N137">
        <f t="shared" si="17"/>
        <v>0.51716544587936164</v>
      </c>
      <c r="O137">
        <f t="shared" si="18"/>
        <v>0.1498556651226719</v>
      </c>
      <c r="P137">
        <f t="shared" si="19"/>
        <v>0.12023872945580311</v>
      </c>
      <c r="Q137">
        <f t="shared" si="20"/>
        <v>0.23249567505685792</v>
      </c>
      <c r="W137" t="str">
        <f>IFERROR(VLOOKUP(Graph!A146,$L$1:$Q$254,#REF!+1,FALSE),"")</f>
        <v/>
      </c>
      <c r="Y137" t="e">
        <f>+IF(Graph!A146&gt;#REF!,"a","b")</f>
        <v>#REF!</v>
      </c>
    </row>
    <row r="138" spans="1:25">
      <c r="A138">
        <v>1981</v>
      </c>
      <c r="B138">
        <v>1</v>
      </c>
      <c r="C138" s="1">
        <v>229000000</v>
      </c>
      <c r="D138">
        <v>74.400000000000006</v>
      </c>
      <c r="E138">
        <v>44.625</v>
      </c>
      <c r="F138">
        <f t="shared" si="15"/>
        <v>166.72268907563026</v>
      </c>
      <c r="G138">
        <v>5995.6</v>
      </c>
      <c r="H138">
        <v>1382.39</v>
      </c>
      <c r="I138">
        <v>884.93499999999995</v>
      </c>
      <c r="J138">
        <v>0</v>
      </c>
      <c r="L138">
        <f t="shared" si="14"/>
        <v>1981.25</v>
      </c>
      <c r="M138">
        <f t="shared" si="16"/>
        <v>0.64014858325074686</v>
      </c>
      <c r="N138">
        <f t="shared" si="17"/>
        <v>0.51954391374674991</v>
      </c>
      <c r="O138">
        <f t="shared" si="18"/>
        <v>0.1475974047634932</v>
      </c>
      <c r="P138">
        <f t="shared" si="19"/>
        <v>0.11978989774574182</v>
      </c>
      <c r="Q138">
        <f t="shared" si="20"/>
        <v>0.23056741610514378</v>
      </c>
      <c r="W138" t="str">
        <f>IFERROR(VLOOKUP(Graph!A147,$L$1:$Q$254,#REF!+1,FALSE),"")</f>
        <v/>
      </c>
      <c r="Y138" t="e">
        <f>+IF(Graph!A147&gt;#REF!,"a","b")</f>
        <v>#REF!</v>
      </c>
    </row>
    <row r="139" spans="1:25">
      <c r="A139">
        <v>1981</v>
      </c>
      <c r="B139">
        <v>2</v>
      </c>
      <c r="C139" s="1">
        <v>229000000</v>
      </c>
      <c r="D139">
        <v>74.5</v>
      </c>
      <c r="E139">
        <v>45.43</v>
      </c>
      <c r="F139">
        <f t="shared" si="15"/>
        <v>163.9885538190623</v>
      </c>
      <c r="G139">
        <v>5954.02</v>
      </c>
      <c r="H139">
        <v>1390.36</v>
      </c>
      <c r="I139">
        <v>874.505</v>
      </c>
      <c r="J139">
        <v>0</v>
      </c>
      <c r="L139">
        <f t="shared" si="14"/>
        <v>1981.5</v>
      </c>
      <c r="M139">
        <f t="shared" si="16"/>
        <v>0.62897738715152918</v>
      </c>
      <c r="N139">
        <f t="shared" si="17"/>
        <v>0.51103055768357675</v>
      </c>
      <c r="O139">
        <f t="shared" si="18"/>
        <v>0.14687639611556561</v>
      </c>
      <c r="P139">
        <f t="shared" si="19"/>
        <v>0.1193339031748193</v>
      </c>
      <c r="Q139">
        <f t="shared" si="20"/>
        <v>0.23351617898495466</v>
      </c>
      <c r="W139" t="str">
        <f>IFERROR(VLOOKUP(Graph!A148,$L$1:$Q$254,#REF!+1,FALSE),"")</f>
        <v/>
      </c>
      <c r="Y139" t="e">
        <f>+IF(Graph!A148&gt;#REF!,"a","b")</f>
        <v>#REF!</v>
      </c>
    </row>
    <row r="140" spans="1:25">
      <c r="A140">
        <v>1981</v>
      </c>
      <c r="B140">
        <v>3</v>
      </c>
      <c r="C140" s="1">
        <v>230000000</v>
      </c>
      <c r="D140">
        <v>71.900000000000006</v>
      </c>
      <c r="E140">
        <v>45.970999999999997</v>
      </c>
      <c r="F140">
        <f t="shared" si="15"/>
        <v>156.40294968567144</v>
      </c>
      <c r="G140">
        <v>6022.29</v>
      </c>
      <c r="H140">
        <v>1414.96</v>
      </c>
      <c r="I140">
        <v>872.71500000000003</v>
      </c>
      <c r="J140">
        <v>1</v>
      </c>
      <c r="L140">
        <f t="shared" si="14"/>
        <v>1981.75</v>
      </c>
      <c r="M140">
        <f t="shared" si="16"/>
        <v>0.61677715271103073</v>
      </c>
      <c r="N140">
        <f t="shared" si="17"/>
        <v>0.5062419081206031</v>
      </c>
      <c r="O140">
        <f t="shared" si="18"/>
        <v>0.14491414395520641</v>
      </c>
      <c r="P140">
        <f t="shared" si="19"/>
        <v>0.11894346674011524</v>
      </c>
      <c r="Q140">
        <f t="shared" si="20"/>
        <v>0.23495381325044129</v>
      </c>
      <c r="W140" t="str">
        <f>IFERROR(VLOOKUP(Graph!A149,$L$1:$Q$254,#REF!+1,FALSE),"")</f>
        <v/>
      </c>
      <c r="X140">
        <v>0.3</v>
      </c>
      <c r="Y140" t="e">
        <f>+IF(Graph!A149&gt;#REF!,"a","b")</f>
        <v>#REF!</v>
      </c>
    </row>
    <row r="141" spans="1:25">
      <c r="A141">
        <v>1981</v>
      </c>
      <c r="B141">
        <v>4</v>
      </c>
      <c r="C141" s="1">
        <v>231000000</v>
      </c>
      <c r="D141">
        <v>69.2</v>
      </c>
      <c r="E141">
        <v>47.045999999999999</v>
      </c>
      <c r="F141">
        <f t="shared" si="15"/>
        <v>147.09008204735792</v>
      </c>
      <c r="G141">
        <v>5952.04</v>
      </c>
      <c r="H141">
        <v>1420.06</v>
      </c>
      <c r="I141">
        <v>877.19399999999996</v>
      </c>
      <c r="J141">
        <v>1</v>
      </c>
      <c r="L141">
        <f t="shared" si="14"/>
        <v>1982</v>
      </c>
      <c r="M141">
        <f t="shared" si="16"/>
        <v>0.61771615283861248</v>
      </c>
      <c r="N141">
        <f t="shared" si="17"/>
        <v>0.51413596464419964</v>
      </c>
      <c r="O141">
        <f t="shared" si="18"/>
        <v>0.14737703375649355</v>
      </c>
      <c r="P141">
        <f t="shared" si="19"/>
        <v>0.12266448443771245</v>
      </c>
      <c r="Q141">
        <f t="shared" si="20"/>
        <v>0.23858374607697527</v>
      </c>
      <c r="W141" t="str">
        <f>IFERROR(VLOOKUP(Graph!A150,$L$1:$Q$254,#REF!+1,FALSE),"")</f>
        <v/>
      </c>
      <c r="X141">
        <v>0.3</v>
      </c>
      <c r="Y141" t="e">
        <f>+IF(Graph!A150&gt;#REF!,"a","b")</f>
        <v>#REF!</v>
      </c>
    </row>
    <row r="142" spans="1:25">
      <c r="A142">
        <v>1982</v>
      </c>
      <c r="B142">
        <v>1</v>
      </c>
      <c r="C142" s="1">
        <v>231000000</v>
      </c>
      <c r="D142">
        <v>68.8</v>
      </c>
      <c r="E142">
        <v>47.786999999999999</v>
      </c>
      <c r="F142">
        <f t="shared" si="15"/>
        <v>143.97221001527612</v>
      </c>
      <c r="G142">
        <v>5851.37</v>
      </c>
      <c r="H142">
        <v>1423.34</v>
      </c>
      <c r="I142">
        <v>877.42899999999997</v>
      </c>
      <c r="J142">
        <v>1</v>
      </c>
      <c r="L142">
        <f t="shared" si="14"/>
        <v>1982.25</v>
      </c>
      <c r="M142">
        <f t="shared" si="16"/>
        <v>0.61645776834768928</v>
      </c>
      <c r="N142">
        <f t="shared" si="17"/>
        <v>0.51530680651476379</v>
      </c>
      <c r="O142">
        <f t="shared" si="18"/>
        <v>0.14995274610903087</v>
      </c>
      <c r="P142">
        <f t="shared" si="19"/>
        <v>0.12534787408499615</v>
      </c>
      <c r="Q142">
        <f t="shared" si="20"/>
        <v>0.24324901689689765</v>
      </c>
      <c r="W142" t="str">
        <f>IFERROR(VLOOKUP(Graph!A151,$L$1:$Q$254,#REF!+1,FALSE),"")</f>
        <v/>
      </c>
      <c r="X142">
        <v>0.3</v>
      </c>
      <c r="Y142" t="e">
        <f>+IF(Graph!A151&gt;#REF!,"a","b")</f>
        <v>#REF!</v>
      </c>
    </row>
    <row r="143" spans="1:25">
      <c r="A143">
        <v>1982</v>
      </c>
      <c r="B143">
        <v>2</v>
      </c>
      <c r="C143" s="1">
        <v>232000000</v>
      </c>
      <c r="D143">
        <v>70.400000000000006</v>
      </c>
      <c r="E143">
        <v>48.472000000000001</v>
      </c>
      <c r="F143">
        <f t="shared" si="15"/>
        <v>145.23848819937285</v>
      </c>
      <c r="G143">
        <v>5881.32</v>
      </c>
      <c r="H143">
        <v>1434.12</v>
      </c>
      <c r="I143">
        <v>883.43600000000004</v>
      </c>
      <c r="J143">
        <v>1</v>
      </c>
      <c r="L143">
        <f t="shared" si="14"/>
        <v>1982.5</v>
      </c>
      <c r="M143">
        <f t="shared" si="16"/>
        <v>0.61601260703427896</v>
      </c>
      <c r="N143">
        <f t="shared" si="17"/>
        <v>0.51473901193807159</v>
      </c>
      <c r="O143">
        <f t="shared" si="18"/>
        <v>0.15021049696326677</v>
      </c>
      <c r="P143">
        <f t="shared" si="19"/>
        <v>0.12551561754854815</v>
      </c>
      <c r="Q143">
        <f t="shared" si="20"/>
        <v>0.24384321886923344</v>
      </c>
      <c r="W143" t="str">
        <f>IFERROR(VLOOKUP(Graph!A152,$L$1:$Q$254,#REF!+1,FALSE),"")</f>
        <v/>
      </c>
      <c r="X143">
        <v>0.3</v>
      </c>
      <c r="Y143" t="e">
        <f>+IF(Graph!A152&gt;#REF!,"a","b")</f>
        <v>#REF!</v>
      </c>
    </row>
    <row r="144" spans="1:25">
      <c r="A144">
        <v>1982</v>
      </c>
      <c r="B144">
        <v>3</v>
      </c>
      <c r="C144" s="1">
        <v>232000000</v>
      </c>
      <c r="D144">
        <v>69</v>
      </c>
      <c r="E144">
        <v>49.06</v>
      </c>
      <c r="F144">
        <f t="shared" si="15"/>
        <v>140.64410925397473</v>
      </c>
      <c r="G144">
        <v>5860.75</v>
      </c>
      <c r="H144">
        <v>1466.21</v>
      </c>
      <c r="I144">
        <v>885.26400000000001</v>
      </c>
      <c r="J144">
        <v>1</v>
      </c>
      <c r="L144">
        <f t="shared" si="14"/>
        <v>1982.75</v>
      </c>
      <c r="M144">
        <f t="shared" si="16"/>
        <v>0.60377708513787243</v>
      </c>
      <c r="N144">
        <f t="shared" si="17"/>
        <v>0.50785350716884026</v>
      </c>
      <c r="O144">
        <f t="shared" si="18"/>
        <v>0.15104960969159237</v>
      </c>
      <c r="P144">
        <f t="shared" si="19"/>
        <v>0.12705197982272323</v>
      </c>
      <c r="Q144">
        <f t="shared" si="20"/>
        <v>0.25017446572537644</v>
      </c>
      <c r="W144" t="str">
        <f>IFERROR(VLOOKUP(Graph!A153,$L$1:$Q$254,#REF!+1,FALSE),"")</f>
        <v/>
      </c>
      <c r="X144">
        <v>0.3</v>
      </c>
      <c r="Y144" t="e">
        <f>+IF(Graph!A153&gt;#REF!,"a","b")</f>
        <v>#REF!</v>
      </c>
    </row>
    <row r="145" spans="1:25">
      <c r="A145">
        <v>1982</v>
      </c>
      <c r="B145">
        <v>4</v>
      </c>
      <c r="C145" s="1">
        <v>233000000</v>
      </c>
      <c r="D145">
        <v>69.8</v>
      </c>
      <c r="E145">
        <v>49.780999999999999</v>
      </c>
      <c r="F145">
        <f t="shared" si="15"/>
        <v>140.2141379241076</v>
      </c>
      <c r="G145">
        <v>5866.67</v>
      </c>
      <c r="H145">
        <v>1517.31</v>
      </c>
      <c r="I145">
        <v>891.69</v>
      </c>
      <c r="J145">
        <v>1</v>
      </c>
      <c r="L145">
        <f t="shared" si="14"/>
        <v>1983</v>
      </c>
      <c r="M145">
        <f t="shared" si="16"/>
        <v>0.58767819364533291</v>
      </c>
      <c r="N145">
        <f t="shared" si="17"/>
        <v>0.4952685094515244</v>
      </c>
      <c r="O145">
        <f t="shared" si="18"/>
        <v>0.15199252727697316</v>
      </c>
      <c r="P145">
        <f t="shared" si="19"/>
        <v>0.12809240371043409</v>
      </c>
      <c r="Q145">
        <f t="shared" si="20"/>
        <v>0.25863223941350033</v>
      </c>
      <c r="W145" t="str">
        <f>IFERROR(VLOOKUP(Graph!A154,$L$1:$Q$254,#REF!+1,FALSE),"")</f>
        <v/>
      </c>
      <c r="X145">
        <v>0.3</v>
      </c>
      <c r="Y145" t="e">
        <f>+IF(Graph!A154&gt;#REF!,"a","b")</f>
        <v>#REF!</v>
      </c>
    </row>
    <row r="146" spans="1:25">
      <c r="A146">
        <v>1983</v>
      </c>
      <c r="B146">
        <v>1</v>
      </c>
      <c r="C146" s="1">
        <v>233000000</v>
      </c>
      <c r="D146">
        <v>70.599999999999994</v>
      </c>
      <c r="E146">
        <v>50.103000000000002</v>
      </c>
      <c r="F146">
        <f t="shared" si="15"/>
        <v>140.90972596451309</v>
      </c>
      <c r="G146">
        <v>5937.2</v>
      </c>
      <c r="H146">
        <v>1515.24</v>
      </c>
      <c r="I146">
        <v>902.39700000000005</v>
      </c>
      <c r="J146">
        <v>0</v>
      </c>
      <c r="L146">
        <f t="shared" si="14"/>
        <v>1983.25</v>
      </c>
      <c r="M146">
        <f t="shared" si="16"/>
        <v>0.59554724004118165</v>
      </c>
      <c r="N146">
        <f t="shared" si="17"/>
        <v>0.50255225181191554</v>
      </c>
      <c r="O146">
        <f t="shared" si="18"/>
        <v>0.15199033214309776</v>
      </c>
      <c r="P146">
        <f t="shared" si="19"/>
        <v>0.12825696861070657</v>
      </c>
      <c r="Q146">
        <f t="shared" si="20"/>
        <v>0.25521121067169711</v>
      </c>
      <c r="W146" t="str">
        <f>IFERROR(VLOOKUP(Graph!A155,$L$1:$Q$254,#REF!+1,FALSE),"")</f>
        <v/>
      </c>
      <c r="Y146" t="e">
        <f>+IF(Graph!A155&gt;#REF!,"a","b")</f>
        <v>#REF!</v>
      </c>
    </row>
    <row r="147" spans="1:25">
      <c r="A147">
        <v>1983</v>
      </c>
      <c r="B147">
        <v>2</v>
      </c>
      <c r="C147" s="1">
        <v>234000000</v>
      </c>
      <c r="D147">
        <v>72.7</v>
      </c>
      <c r="E147">
        <v>50.533999999999999</v>
      </c>
      <c r="F147">
        <f t="shared" si="15"/>
        <v>143.86353742035067</v>
      </c>
      <c r="G147">
        <v>6070.57</v>
      </c>
      <c r="H147">
        <v>1539.2</v>
      </c>
      <c r="I147">
        <v>902.56899999999996</v>
      </c>
      <c r="J147">
        <v>0</v>
      </c>
      <c r="L147">
        <f t="shared" si="14"/>
        <v>1983.5</v>
      </c>
      <c r="M147">
        <f t="shared" si="16"/>
        <v>0.58638838357588352</v>
      </c>
      <c r="N147">
        <f t="shared" si="17"/>
        <v>0.49292194814166401</v>
      </c>
      <c r="O147">
        <f t="shared" si="18"/>
        <v>0.14867944855260709</v>
      </c>
      <c r="P147">
        <f t="shared" si="19"/>
        <v>0.12498092643353909</v>
      </c>
      <c r="Q147">
        <f t="shared" si="20"/>
        <v>0.25355114923310335</v>
      </c>
      <c r="W147" t="str">
        <f>IFERROR(VLOOKUP(Graph!A156,$L$1:$Q$254,#REF!+1,FALSE),"")</f>
        <v/>
      </c>
      <c r="Y147" t="e">
        <f>+IF(Graph!A156&gt;#REF!,"a","b")</f>
        <v>#REF!</v>
      </c>
    </row>
    <row r="148" spans="1:25">
      <c r="A148">
        <v>1983</v>
      </c>
      <c r="B148">
        <v>3</v>
      </c>
      <c r="C148" s="1">
        <v>234000000</v>
      </c>
      <c r="D148">
        <v>71.8</v>
      </c>
      <c r="E148">
        <v>50.968000000000004</v>
      </c>
      <c r="F148">
        <f t="shared" si="15"/>
        <v>140.87270444200283</v>
      </c>
      <c r="G148">
        <v>6190.31</v>
      </c>
      <c r="H148">
        <v>1552.84</v>
      </c>
      <c r="I148">
        <v>909.93</v>
      </c>
      <c r="J148">
        <v>0</v>
      </c>
      <c r="L148">
        <f t="shared" si="14"/>
        <v>1983.75</v>
      </c>
      <c r="M148">
        <f t="shared" si="16"/>
        <v>0.58597795007856568</v>
      </c>
      <c r="N148">
        <f t="shared" si="17"/>
        <v>0.4952585556515785</v>
      </c>
      <c r="O148">
        <f t="shared" si="18"/>
        <v>0.14699263849467958</v>
      </c>
      <c r="P148">
        <f t="shared" si="19"/>
        <v>0.12423566760921458</v>
      </c>
      <c r="Q148">
        <f t="shared" si="20"/>
        <v>0.25085011897627096</v>
      </c>
      <c r="W148" t="str">
        <f>IFERROR(VLOOKUP(Graph!A157,$L$1:$Q$254,#REF!+1,FALSE),"")</f>
        <v/>
      </c>
      <c r="Y148" t="e">
        <f>+IF(Graph!A157&gt;#REF!,"a","b")</f>
        <v>#REF!</v>
      </c>
    </row>
    <row r="149" spans="1:25">
      <c r="A149">
        <v>1983</v>
      </c>
      <c r="B149">
        <v>4</v>
      </c>
      <c r="C149" s="1">
        <v>235000000</v>
      </c>
      <c r="D149">
        <v>71.2</v>
      </c>
      <c r="E149">
        <v>51.262999999999998</v>
      </c>
      <c r="F149">
        <f t="shared" si="15"/>
        <v>138.891598228742</v>
      </c>
      <c r="G149">
        <v>6318.92</v>
      </c>
      <c r="H149">
        <v>1535.12</v>
      </c>
      <c r="I149">
        <v>912.21699999999998</v>
      </c>
      <c r="J149">
        <v>0</v>
      </c>
      <c r="L149">
        <f t="shared" si="14"/>
        <v>1984</v>
      </c>
      <c r="M149">
        <f t="shared" si="16"/>
        <v>0.59423172129866075</v>
      </c>
      <c r="N149">
        <f t="shared" si="17"/>
        <v>0.50375566846321984</v>
      </c>
      <c r="O149">
        <f t="shared" si="18"/>
        <v>0.1443628025042254</v>
      </c>
      <c r="P149">
        <f t="shared" si="19"/>
        <v>0.12238252767423198</v>
      </c>
      <c r="Q149">
        <f t="shared" si="20"/>
        <v>0.24294024928310531</v>
      </c>
      <c r="W149" t="str">
        <f>IFERROR(VLOOKUP(Graph!A158,$L$1:$Q$254,#REF!+1,FALSE),"")</f>
        <v/>
      </c>
      <c r="Y149" t="e">
        <f>+IF(Graph!A158&gt;#REF!,"a","b")</f>
        <v>#REF!</v>
      </c>
    </row>
    <row r="150" spans="1:25">
      <c r="A150">
        <v>1984</v>
      </c>
      <c r="B150">
        <v>1</v>
      </c>
      <c r="C150" s="1">
        <v>235000000</v>
      </c>
      <c r="D150">
        <v>75.400000000000006</v>
      </c>
      <c r="E150">
        <v>52.645000000000003</v>
      </c>
      <c r="F150">
        <f t="shared" si="15"/>
        <v>143.22347801310667</v>
      </c>
      <c r="G150">
        <v>6443.28</v>
      </c>
      <c r="H150">
        <v>1544.49</v>
      </c>
      <c r="I150">
        <v>923.05100000000004</v>
      </c>
      <c r="J150">
        <v>0</v>
      </c>
      <c r="L150">
        <f t="shared" si="14"/>
        <v>1984.25</v>
      </c>
      <c r="M150">
        <f t="shared" si="16"/>
        <v>0.59764129259496668</v>
      </c>
      <c r="N150">
        <f t="shared" si="17"/>
        <v>0.50490940180052535</v>
      </c>
      <c r="O150">
        <f t="shared" si="18"/>
        <v>0.1432579369513664</v>
      </c>
      <c r="P150">
        <f t="shared" si="19"/>
        <v>0.12102958772347211</v>
      </c>
      <c r="Q150">
        <f t="shared" si="20"/>
        <v>0.23970555369315008</v>
      </c>
      <c r="W150" t="str">
        <f>IFERROR(VLOOKUP(Graph!A159,$L$1:$Q$254,#REF!+1,FALSE),"")</f>
        <v/>
      </c>
      <c r="Y150" t="e">
        <f>+IF(Graph!A159&gt;#REF!,"a","b")</f>
        <v>#REF!</v>
      </c>
    </row>
    <row r="151" spans="1:25">
      <c r="A151">
        <v>1984</v>
      </c>
      <c r="B151">
        <v>2</v>
      </c>
      <c r="C151" s="1">
        <v>236000000</v>
      </c>
      <c r="D151">
        <v>77.400000000000006</v>
      </c>
      <c r="E151">
        <v>53.156999999999996</v>
      </c>
      <c r="F151">
        <f t="shared" si="15"/>
        <v>145.60641119702015</v>
      </c>
      <c r="G151">
        <v>6551.56</v>
      </c>
      <c r="H151">
        <v>1573.17</v>
      </c>
      <c r="I151">
        <v>934.36400000000003</v>
      </c>
      <c r="J151">
        <v>0</v>
      </c>
      <c r="L151">
        <f t="shared" si="14"/>
        <v>1984.5</v>
      </c>
      <c r="M151">
        <f t="shared" si="16"/>
        <v>0.59393708245135612</v>
      </c>
      <c r="N151">
        <f t="shared" si="17"/>
        <v>0.50138102608299151</v>
      </c>
      <c r="O151">
        <f t="shared" si="18"/>
        <v>0.14261702556337727</v>
      </c>
      <c r="P151">
        <f t="shared" si="19"/>
        <v>0.12039233233046477</v>
      </c>
      <c r="Q151">
        <f t="shared" si="20"/>
        <v>0.24012143672652009</v>
      </c>
      <c r="W151" t="str">
        <f>IFERROR(VLOOKUP(Graph!A160,$L$1:$Q$254,#REF!+1,FALSE),"")</f>
        <v/>
      </c>
      <c r="Y151" t="e">
        <f>+IF(Graph!A160&gt;#REF!,"a","b")</f>
        <v>#REF!</v>
      </c>
    </row>
    <row r="152" spans="1:25">
      <c r="A152">
        <v>1984</v>
      </c>
      <c r="B152">
        <v>3</v>
      </c>
      <c r="C152" s="1">
        <v>236000000</v>
      </c>
      <c r="D152">
        <v>75.099999999999994</v>
      </c>
      <c r="E152">
        <v>53.585000000000001</v>
      </c>
      <c r="F152">
        <f t="shared" si="15"/>
        <v>140.15116170570121</v>
      </c>
      <c r="G152">
        <v>6614.43</v>
      </c>
      <c r="H152">
        <v>1583.36</v>
      </c>
      <c r="I152">
        <v>949.58</v>
      </c>
      <c r="J152">
        <v>0</v>
      </c>
      <c r="L152">
        <f t="shared" si="14"/>
        <v>1984.75</v>
      </c>
      <c r="M152">
        <f t="shared" si="16"/>
        <v>0.59972463621665328</v>
      </c>
      <c r="N152">
        <f t="shared" si="17"/>
        <v>0.51120960381359826</v>
      </c>
      <c r="O152">
        <f t="shared" si="18"/>
        <v>0.14356187910371718</v>
      </c>
      <c r="P152">
        <f t="shared" si="19"/>
        <v>0.12237318080232142</v>
      </c>
      <c r="Q152">
        <f t="shared" si="20"/>
        <v>0.23937965932060659</v>
      </c>
      <c r="W152" t="str">
        <f>IFERROR(VLOOKUP(Graph!A161,$L$1:$Q$254,#REF!+1,FALSE),"")</f>
        <v/>
      </c>
      <c r="Y152" t="e">
        <f>+IF(Graph!A161&gt;#REF!,"a","b")</f>
        <v>#REF!</v>
      </c>
    </row>
    <row r="153" spans="1:25">
      <c r="A153">
        <v>1984</v>
      </c>
      <c r="B153">
        <v>4</v>
      </c>
      <c r="C153" s="1">
        <v>237000000</v>
      </c>
      <c r="D153">
        <v>78.8</v>
      </c>
      <c r="E153">
        <v>53.889000000000003</v>
      </c>
      <c r="F153">
        <f t="shared" si="15"/>
        <v>146.22650262576778</v>
      </c>
      <c r="G153">
        <v>6671.52</v>
      </c>
      <c r="H153">
        <v>1630.46</v>
      </c>
      <c r="I153">
        <v>961.86400000000003</v>
      </c>
      <c r="J153">
        <v>0</v>
      </c>
      <c r="L153">
        <f t="shared" si="14"/>
        <v>1985</v>
      </c>
      <c r="M153">
        <f t="shared" si="16"/>
        <v>0.58993412901880449</v>
      </c>
      <c r="N153">
        <f t="shared" si="17"/>
        <v>0.50024992785731159</v>
      </c>
      <c r="O153">
        <f t="shared" si="18"/>
        <v>0.14417464086145285</v>
      </c>
      <c r="P153">
        <f t="shared" si="19"/>
        <v>0.122256621785475</v>
      </c>
      <c r="Q153">
        <f t="shared" si="20"/>
        <v>0.24439108329136389</v>
      </c>
      <c r="W153" t="str">
        <f>IFERROR(VLOOKUP(Graph!A162,$L$1:$Q$254,#REF!+1,FALSE),"")</f>
        <v/>
      </c>
      <c r="Y153" t="e">
        <f>+IF(Graph!A162&gt;#REF!,"a","b")</f>
        <v>#REF!</v>
      </c>
    </row>
    <row r="154" spans="1:25">
      <c r="A154">
        <v>1985</v>
      </c>
      <c r="B154">
        <v>1</v>
      </c>
      <c r="C154" s="1">
        <v>237000000</v>
      </c>
      <c r="D154">
        <v>79.099999999999994</v>
      </c>
      <c r="E154">
        <v>54.576999999999998</v>
      </c>
      <c r="F154">
        <f t="shared" si="15"/>
        <v>144.93284717005329</v>
      </c>
      <c r="G154">
        <v>6732.18</v>
      </c>
      <c r="H154">
        <v>1634.51</v>
      </c>
      <c r="I154">
        <v>973.93700000000001</v>
      </c>
      <c r="J154">
        <v>0</v>
      </c>
      <c r="L154">
        <f t="shared" si="14"/>
        <v>1985.25</v>
      </c>
      <c r="M154">
        <f t="shared" si="16"/>
        <v>0.59585869771368793</v>
      </c>
      <c r="N154">
        <f t="shared" si="17"/>
        <v>0.5071881804516013</v>
      </c>
      <c r="O154">
        <f t="shared" si="18"/>
        <v>0.14466888882947276</v>
      </c>
      <c r="P154">
        <f t="shared" si="19"/>
        <v>0.12314052102438537</v>
      </c>
      <c r="Q154">
        <f t="shared" si="20"/>
        <v>0.24279059680519532</v>
      </c>
      <c r="W154" t="str">
        <f>IFERROR(VLOOKUP(Graph!A163,$L$1:$Q$254,#REF!+1,FALSE),"")</f>
        <v/>
      </c>
      <c r="Y154" t="e">
        <f>+IF(Graph!A163&gt;#REF!,"a","b")</f>
        <v>#REF!</v>
      </c>
    </row>
    <row r="155" spans="1:25">
      <c r="A155">
        <v>1985</v>
      </c>
      <c r="B155">
        <v>2</v>
      </c>
      <c r="C155" s="1">
        <v>238000000</v>
      </c>
      <c r="D155">
        <v>80</v>
      </c>
      <c r="E155">
        <v>54.814</v>
      </c>
      <c r="F155">
        <f t="shared" si="15"/>
        <v>145.94811544495931</v>
      </c>
      <c r="G155">
        <v>6792.96</v>
      </c>
      <c r="H155">
        <v>1657.65</v>
      </c>
      <c r="I155">
        <v>992.17499999999995</v>
      </c>
      <c r="J155">
        <v>0</v>
      </c>
      <c r="L155">
        <f t="shared" si="14"/>
        <v>1985.5</v>
      </c>
      <c r="M155">
        <f t="shared" si="16"/>
        <v>0.59854311826983975</v>
      </c>
      <c r="N155">
        <f t="shared" si="17"/>
        <v>0.51049792450459419</v>
      </c>
      <c r="O155">
        <f t="shared" si="18"/>
        <v>0.14605930257207461</v>
      </c>
      <c r="P155">
        <f t="shared" si="19"/>
        <v>0.12457410091551263</v>
      </c>
      <c r="Q155">
        <f t="shared" si="20"/>
        <v>0.24402469615602035</v>
      </c>
      <c r="W155" t="str">
        <f>IFERROR(VLOOKUP(Graph!A164,$L$1:$Q$254,#REF!+1,FALSE),"")</f>
        <v/>
      </c>
      <c r="Y155" t="e">
        <f>+IF(Graph!A164&gt;#REF!,"a","b")</f>
        <v>#REF!</v>
      </c>
    </row>
    <row r="156" spans="1:25">
      <c r="A156">
        <v>1985</v>
      </c>
      <c r="B156">
        <v>3</v>
      </c>
      <c r="C156" s="1">
        <v>238000000</v>
      </c>
      <c r="D156">
        <v>81.2</v>
      </c>
      <c r="E156">
        <v>54.994999999999997</v>
      </c>
      <c r="F156">
        <f t="shared" si="15"/>
        <v>147.64978634421314</v>
      </c>
      <c r="G156">
        <v>6894.58</v>
      </c>
      <c r="H156">
        <v>1688.6</v>
      </c>
      <c r="I156">
        <v>1009.67</v>
      </c>
      <c r="J156">
        <v>0</v>
      </c>
      <c r="L156">
        <f t="shared" si="14"/>
        <v>1985.75</v>
      </c>
      <c r="M156">
        <f t="shared" si="16"/>
        <v>0.59793319909984599</v>
      </c>
      <c r="N156">
        <f t="shared" si="17"/>
        <v>0.51049402680077394</v>
      </c>
      <c r="O156">
        <f t="shared" si="18"/>
        <v>0.14644401834484477</v>
      </c>
      <c r="P156">
        <f t="shared" si="19"/>
        <v>0.12502867667875156</v>
      </c>
      <c r="Q156">
        <f t="shared" si="20"/>
        <v>0.24491702177652591</v>
      </c>
      <c r="W156" t="str">
        <f>IFERROR(VLOOKUP(Graph!A165,$L$1:$Q$254,#REF!+1,FALSE),"")</f>
        <v/>
      </c>
      <c r="Y156" t="e">
        <f>+IF(Graph!A165&gt;#REF!,"a","b")</f>
        <v>#REF!</v>
      </c>
    </row>
    <row r="157" spans="1:25">
      <c r="A157">
        <v>1985</v>
      </c>
      <c r="B157">
        <v>4</v>
      </c>
      <c r="C157" s="1">
        <v>239000000</v>
      </c>
      <c r="D157">
        <v>83.1</v>
      </c>
      <c r="E157">
        <v>55.512</v>
      </c>
      <c r="F157">
        <f t="shared" si="15"/>
        <v>149.69736273238217</v>
      </c>
      <c r="G157">
        <v>6949.73</v>
      </c>
      <c r="H157">
        <v>1697.75</v>
      </c>
      <c r="I157">
        <v>1021.23</v>
      </c>
      <c r="J157">
        <v>0</v>
      </c>
      <c r="L157">
        <f t="shared" si="14"/>
        <v>1986</v>
      </c>
      <c r="M157">
        <f t="shared" si="16"/>
        <v>0.60151965837137389</v>
      </c>
      <c r="N157">
        <f t="shared" si="17"/>
        <v>0.51334568532918146</v>
      </c>
      <c r="O157">
        <f t="shared" si="18"/>
        <v>0.14694527701076157</v>
      </c>
      <c r="P157">
        <f t="shared" si="19"/>
        <v>0.12540525132165103</v>
      </c>
      <c r="Q157">
        <f t="shared" si="20"/>
        <v>0.24429006594500796</v>
      </c>
      <c r="W157" t="str">
        <f>IFERROR(VLOOKUP(Graph!A166,$L$1:$Q$254,#REF!+1,FALSE),"")</f>
        <v/>
      </c>
      <c r="Y157" t="e">
        <f>+IF(Graph!A166&gt;#REF!,"a","b")</f>
        <v>#REF!</v>
      </c>
    </row>
    <row r="158" spans="1:25">
      <c r="A158">
        <v>1986</v>
      </c>
      <c r="B158">
        <v>1</v>
      </c>
      <c r="C158" s="1">
        <v>240000000</v>
      </c>
      <c r="D158">
        <v>84.8</v>
      </c>
      <c r="E158">
        <v>55.591000000000001</v>
      </c>
      <c r="F158">
        <f t="shared" si="15"/>
        <v>152.54267777158174</v>
      </c>
      <c r="G158">
        <v>7016.67</v>
      </c>
      <c r="H158">
        <v>1703.23</v>
      </c>
      <c r="I158">
        <v>1041.27</v>
      </c>
      <c r="J158">
        <v>0</v>
      </c>
      <c r="L158">
        <f t="shared" si="14"/>
        <v>1986.25</v>
      </c>
      <c r="M158">
        <f t="shared" si="16"/>
        <v>0.61135019932716073</v>
      </c>
      <c r="N158">
        <f t="shared" si="17"/>
        <v>0.52178937796329217</v>
      </c>
      <c r="O158">
        <f t="shared" si="18"/>
        <v>0.1483994544420644</v>
      </c>
      <c r="P158">
        <f t="shared" si="19"/>
        <v>0.1266594156812873</v>
      </c>
      <c r="Q158">
        <f t="shared" si="20"/>
        <v>0.24274050226104404</v>
      </c>
      <c r="W158" t="str">
        <f>IFERROR(VLOOKUP(Graph!A167,$L$1:$Q$254,#REF!+1,FALSE),"")</f>
        <v/>
      </c>
      <c r="Y158" t="e">
        <f>+IF(Graph!A167&gt;#REF!,"a","b")</f>
        <v>#REF!</v>
      </c>
    </row>
    <row r="159" spans="1:25">
      <c r="A159">
        <v>1986</v>
      </c>
      <c r="B159">
        <v>2</v>
      </c>
      <c r="C159" s="1">
        <v>240000000</v>
      </c>
      <c r="D159">
        <v>89</v>
      </c>
      <c r="E159">
        <v>55.741</v>
      </c>
      <c r="F159">
        <f t="shared" si="15"/>
        <v>159.66703144902317</v>
      </c>
      <c r="G159">
        <v>7046.79</v>
      </c>
      <c r="H159">
        <v>1744.08</v>
      </c>
      <c r="I159">
        <v>1053.46</v>
      </c>
      <c r="J159">
        <v>0</v>
      </c>
      <c r="L159">
        <f t="shared" si="14"/>
        <v>1986.5</v>
      </c>
      <c r="M159">
        <f t="shared" si="16"/>
        <v>0.60402045777716629</v>
      </c>
      <c r="N159">
        <f t="shared" si="17"/>
        <v>0.51247246029481264</v>
      </c>
      <c r="O159">
        <f t="shared" si="18"/>
        <v>0.14949501829911208</v>
      </c>
      <c r="P159">
        <f t="shared" si="19"/>
        <v>0.12683689574273915</v>
      </c>
      <c r="Q159">
        <f t="shared" si="20"/>
        <v>0.24749992549799268</v>
      </c>
      <c r="W159" t="str">
        <f>IFERROR(VLOOKUP(Graph!A168,$L$1:$Q$254,#REF!+1,FALSE),"")</f>
        <v/>
      </c>
      <c r="Y159" t="e">
        <f>+IF(Graph!A168&gt;#REF!,"a","b")</f>
        <v>#REF!</v>
      </c>
    </row>
    <row r="160" spans="1:25">
      <c r="A160">
        <v>1986</v>
      </c>
      <c r="B160">
        <v>3</v>
      </c>
      <c r="C160" s="1">
        <v>241000000</v>
      </c>
      <c r="D160">
        <v>91.8</v>
      </c>
      <c r="E160">
        <v>56.045999999999999</v>
      </c>
      <c r="F160">
        <f t="shared" si="15"/>
        <v>163.79402633551013</v>
      </c>
      <c r="G160">
        <v>7110.43</v>
      </c>
      <c r="H160">
        <v>1777.67</v>
      </c>
      <c r="I160">
        <v>1064.72</v>
      </c>
      <c r="J160">
        <v>0</v>
      </c>
      <c r="L160">
        <f t="shared" si="14"/>
        <v>1986.75</v>
      </c>
      <c r="M160">
        <f t="shared" si="16"/>
        <v>0.59894131081696822</v>
      </c>
      <c r="N160">
        <f t="shared" si="17"/>
        <v>0.50680158503236816</v>
      </c>
      <c r="O160">
        <f t="shared" si="18"/>
        <v>0.14974059234111017</v>
      </c>
      <c r="P160">
        <f t="shared" si="19"/>
        <v>0.12670485099557829</v>
      </c>
      <c r="Q160">
        <f t="shared" si="20"/>
        <v>0.25000878990440806</v>
      </c>
      <c r="W160" t="str">
        <f>IFERROR(VLOOKUP(Graph!A169,$L$1:$Q$254,#REF!+1,FALSE),"")</f>
        <v/>
      </c>
      <c r="Y160" t="e">
        <f>+IF(Graph!A169&gt;#REF!,"a","b")</f>
        <v>#REF!</v>
      </c>
    </row>
    <row r="161" spans="1:25">
      <c r="A161">
        <v>1986</v>
      </c>
      <c r="B161">
        <v>4</v>
      </c>
      <c r="C161" s="1">
        <v>241000000</v>
      </c>
      <c r="D161">
        <v>84.9</v>
      </c>
      <c r="E161">
        <v>56.531999999999996</v>
      </c>
      <c r="F161">
        <f t="shared" si="15"/>
        <v>150.18042878369775</v>
      </c>
      <c r="G161">
        <v>7141.08</v>
      </c>
      <c r="H161">
        <v>1744.22</v>
      </c>
      <c r="I161">
        <v>1071.06</v>
      </c>
      <c r="J161">
        <v>0</v>
      </c>
      <c r="L161">
        <f t="shared" si="14"/>
        <v>1987</v>
      </c>
      <c r="M161">
        <f t="shared" si="16"/>
        <v>0.61406244625104622</v>
      </c>
      <c r="N161">
        <f t="shared" si="17"/>
        <v>0.52796067652951018</v>
      </c>
      <c r="O161">
        <f t="shared" si="18"/>
        <v>0.14998571644625183</v>
      </c>
      <c r="P161">
        <f t="shared" si="19"/>
        <v>0.12895522403002099</v>
      </c>
      <c r="Q161">
        <f t="shared" si="20"/>
        <v>0.24425156979056389</v>
      </c>
      <c r="W161" t="str">
        <f>IFERROR(VLOOKUP(Graph!A170,$L$1:$Q$254,#REF!+1,FALSE),"")</f>
        <v/>
      </c>
      <c r="Y161" t="e">
        <f>+IF(Graph!A170&gt;#REF!,"a","b")</f>
        <v>#REF!</v>
      </c>
    </row>
    <row r="162" spans="1:25">
      <c r="A162">
        <v>1987</v>
      </c>
      <c r="B162">
        <v>1</v>
      </c>
      <c r="C162" s="1">
        <v>242000000</v>
      </c>
      <c r="D162">
        <v>82.1</v>
      </c>
      <c r="E162">
        <v>57.006999999999998</v>
      </c>
      <c r="F162">
        <f t="shared" si="15"/>
        <v>144.01740137176137</v>
      </c>
      <c r="G162">
        <v>7191.14</v>
      </c>
      <c r="H162">
        <v>1742.11</v>
      </c>
      <c r="I162">
        <v>1076.53</v>
      </c>
      <c r="J162">
        <v>0</v>
      </c>
      <c r="L162">
        <f t="shared" si="14"/>
        <v>1987.25</v>
      </c>
      <c r="M162">
        <f t="shared" si="16"/>
        <v>0.61794605392311619</v>
      </c>
      <c r="N162">
        <f t="shared" si="17"/>
        <v>0.53527767972644591</v>
      </c>
      <c r="O162">
        <f t="shared" si="18"/>
        <v>0.14970227251868271</v>
      </c>
      <c r="P162">
        <f t="shared" si="19"/>
        <v>0.12967521124998799</v>
      </c>
      <c r="Q162">
        <f t="shared" si="20"/>
        <v>0.24225783394566089</v>
      </c>
      <c r="W162" t="str">
        <f>IFERROR(VLOOKUP(Graph!A171,$L$1:$Q$254,#REF!+1,FALSE),"")</f>
        <v/>
      </c>
      <c r="Y162" t="e">
        <f>+IF(Graph!A171&gt;#REF!,"a","b")</f>
        <v>#REF!</v>
      </c>
    </row>
    <row r="163" spans="1:25">
      <c r="A163">
        <v>1987</v>
      </c>
      <c r="B163">
        <v>2</v>
      </c>
      <c r="C163" s="1">
        <v>242000000</v>
      </c>
      <c r="D163">
        <v>85.8</v>
      </c>
      <c r="E163">
        <v>57.350999999999999</v>
      </c>
      <c r="F163">
        <f t="shared" si="15"/>
        <v>149.60506355599728</v>
      </c>
      <c r="G163">
        <v>7268.23</v>
      </c>
      <c r="H163">
        <v>1764.03</v>
      </c>
      <c r="I163">
        <v>1080.81</v>
      </c>
      <c r="J163">
        <v>0</v>
      </c>
      <c r="L163">
        <f t="shared" si="14"/>
        <v>1987.5</v>
      </c>
      <c r="M163">
        <f t="shared" si="16"/>
        <v>0.61269366167242056</v>
      </c>
      <c r="N163">
        <f t="shared" si="17"/>
        <v>0.52788497726456052</v>
      </c>
      <c r="O163">
        <f t="shared" si="18"/>
        <v>0.14870332942133091</v>
      </c>
      <c r="P163">
        <f t="shared" si="19"/>
        <v>0.12811990490724739</v>
      </c>
      <c r="Q163">
        <f t="shared" si="20"/>
        <v>0.24270420721413605</v>
      </c>
      <c r="W163" t="str">
        <f>IFERROR(VLOOKUP(Graph!A172,$L$1:$Q$254,#REF!+1,FALSE),"")</f>
        <v/>
      </c>
      <c r="Y163" t="e">
        <f>+IF(Graph!A172&gt;#REF!,"a","b")</f>
        <v>#REF!</v>
      </c>
    </row>
    <row r="164" spans="1:25">
      <c r="A164">
        <v>1987</v>
      </c>
      <c r="B164">
        <v>3</v>
      </c>
      <c r="C164" s="1">
        <v>243000000</v>
      </c>
      <c r="D164">
        <v>83.9</v>
      </c>
      <c r="E164">
        <v>57.805</v>
      </c>
      <c r="F164">
        <f t="shared" si="15"/>
        <v>145.14315370642677</v>
      </c>
      <c r="G164">
        <v>7331.13</v>
      </c>
      <c r="H164">
        <v>1758.11</v>
      </c>
      <c r="I164">
        <v>1084.01</v>
      </c>
      <c r="J164">
        <v>0</v>
      </c>
      <c r="L164">
        <f t="shared" si="14"/>
        <v>1987.75</v>
      </c>
      <c r="M164">
        <f t="shared" si="16"/>
        <v>0.61657689223086154</v>
      </c>
      <c r="N164">
        <f t="shared" si="17"/>
        <v>0.53402053699346075</v>
      </c>
      <c r="O164">
        <f t="shared" si="18"/>
        <v>0.14786397185699884</v>
      </c>
      <c r="P164">
        <f t="shared" si="19"/>
        <v>0.1280657751661167</v>
      </c>
      <c r="Q164">
        <f t="shared" si="20"/>
        <v>0.23981432603159403</v>
      </c>
      <c r="W164" t="str">
        <f>IFERROR(VLOOKUP(Graph!A173,$L$1:$Q$254,#REF!+1,FALSE),"")</f>
        <v/>
      </c>
      <c r="Y164" t="e">
        <f>+IF(Graph!A173&gt;#REF!,"a","b")</f>
        <v>#REF!</v>
      </c>
    </row>
    <row r="165" spans="1:25">
      <c r="A165">
        <v>1987</v>
      </c>
      <c r="B165">
        <v>4</v>
      </c>
      <c r="C165" s="1">
        <v>243000000</v>
      </c>
      <c r="D165">
        <v>83.8</v>
      </c>
      <c r="E165">
        <v>58.000999999999998</v>
      </c>
      <c r="F165">
        <f t="shared" si="15"/>
        <v>144.48026758159344</v>
      </c>
      <c r="G165">
        <v>7460.13</v>
      </c>
      <c r="H165">
        <v>1784.61</v>
      </c>
      <c r="I165">
        <v>1096.8399999999999</v>
      </c>
      <c r="J165">
        <v>0</v>
      </c>
      <c r="L165">
        <f t="shared" si="14"/>
        <v>1988</v>
      </c>
      <c r="M165">
        <f t="shared" si="16"/>
        <v>0.61461047511781286</v>
      </c>
      <c r="N165">
        <f t="shared" si="17"/>
        <v>0.53365146021730603</v>
      </c>
      <c r="O165">
        <f t="shared" si="18"/>
        <v>0.14702692848516044</v>
      </c>
      <c r="P165">
        <f t="shared" si="19"/>
        <v>0.1276599378855873</v>
      </c>
      <c r="Q165">
        <f t="shared" si="20"/>
        <v>0.23921969188204492</v>
      </c>
      <c r="W165" t="str">
        <f>IFERROR(VLOOKUP(Graph!A174,$L$1:$Q$254,#REF!+1,FALSE),"")</f>
        <v/>
      </c>
      <c r="Y165" t="e">
        <f>+IF(Graph!A174&gt;#REF!,"a","b")</f>
        <v>#REF!</v>
      </c>
    </row>
    <row r="166" spans="1:25">
      <c r="A166">
        <v>1988</v>
      </c>
      <c r="B166">
        <v>1</v>
      </c>
      <c r="C166" s="1">
        <v>244000000</v>
      </c>
      <c r="D166">
        <v>89.5</v>
      </c>
      <c r="E166">
        <v>58.502000000000002</v>
      </c>
      <c r="F166">
        <f t="shared" si="15"/>
        <v>152.98622269324125</v>
      </c>
      <c r="G166">
        <v>7499.92</v>
      </c>
      <c r="H166">
        <v>1785.35</v>
      </c>
      <c r="I166">
        <v>1108.95</v>
      </c>
      <c r="J166">
        <v>0</v>
      </c>
      <c r="L166">
        <f t="shared" si="14"/>
        <v>1988.25</v>
      </c>
      <c r="M166">
        <f t="shared" si="16"/>
        <v>0.62113871229730866</v>
      </c>
      <c r="N166">
        <f t="shared" si="17"/>
        <v>0.53544894687694788</v>
      </c>
      <c r="O166">
        <f t="shared" si="18"/>
        <v>0.14786157719015669</v>
      </c>
      <c r="P166">
        <f t="shared" si="19"/>
        <v>0.12746319658166472</v>
      </c>
      <c r="Q166">
        <f t="shared" si="20"/>
        <v>0.23804920585819581</v>
      </c>
      <c r="W166" t="str">
        <f>IFERROR(VLOOKUP(Graph!A175,$L$1:$Q$254,#REF!+1,FALSE),"")</f>
        <v/>
      </c>
      <c r="Y166" t="e">
        <f>+IF(Graph!A175&gt;#REF!,"a","b")</f>
        <v>#REF!</v>
      </c>
    </row>
    <row r="167" spans="1:25">
      <c r="A167">
        <v>1988</v>
      </c>
      <c r="B167">
        <v>2</v>
      </c>
      <c r="C167" s="1">
        <v>244000000</v>
      </c>
      <c r="D167">
        <v>90</v>
      </c>
      <c r="E167">
        <v>58.984000000000002</v>
      </c>
      <c r="F167">
        <f t="shared" si="15"/>
        <v>152.58375152583753</v>
      </c>
      <c r="G167">
        <v>7594.49</v>
      </c>
      <c r="H167">
        <v>1767.11</v>
      </c>
      <c r="I167">
        <v>1121.9000000000001</v>
      </c>
      <c r="J167">
        <v>0</v>
      </c>
      <c r="L167">
        <f t="shared" si="14"/>
        <v>1988.5</v>
      </c>
      <c r="M167">
        <f t="shared" si="16"/>
        <v>0.6348784173028279</v>
      </c>
      <c r="N167">
        <f t="shared" si="17"/>
        <v>0.54853192414403329</v>
      </c>
      <c r="O167">
        <f t="shared" si="18"/>
        <v>0.14772552205612227</v>
      </c>
      <c r="P167">
        <f t="shared" si="19"/>
        <v>0.12763414639747536</v>
      </c>
      <c r="Q167">
        <f t="shared" si="20"/>
        <v>0.23268316898172225</v>
      </c>
      <c r="W167" t="str">
        <f>IFERROR(VLOOKUP(Graph!A176,$L$1:$Q$254,#REF!+1,FALSE),"")</f>
        <v/>
      </c>
      <c r="Y167" t="e">
        <f>+IF(Graph!A176&gt;#REF!,"a","b")</f>
        <v>#REF!</v>
      </c>
    </row>
    <row r="168" spans="1:25">
      <c r="A168">
        <v>1988</v>
      </c>
      <c r="B168">
        <v>3</v>
      </c>
      <c r="C168" s="1">
        <v>245000000</v>
      </c>
      <c r="D168">
        <v>93.1</v>
      </c>
      <c r="E168">
        <v>59.241999999999997</v>
      </c>
      <c r="F168">
        <f t="shared" si="15"/>
        <v>157.15202052597817</v>
      </c>
      <c r="G168">
        <v>7629.36</v>
      </c>
      <c r="H168">
        <v>1765.37</v>
      </c>
      <c r="I168">
        <v>1127.47</v>
      </c>
      <c r="J168">
        <v>0</v>
      </c>
      <c r="L168">
        <f t="shared" si="14"/>
        <v>1988.75</v>
      </c>
      <c r="M168">
        <f t="shared" si="16"/>
        <v>0.63865931787670582</v>
      </c>
      <c r="N168">
        <f t="shared" si="17"/>
        <v>0.54964000717924399</v>
      </c>
      <c r="O168">
        <f t="shared" si="18"/>
        <v>0.14778041670598846</v>
      </c>
      <c r="P168">
        <f t="shared" si="19"/>
        <v>0.12718209384195028</v>
      </c>
      <c r="Q168">
        <f t="shared" si="20"/>
        <v>0.23139162393700127</v>
      </c>
      <c r="W168" t="str">
        <f>IFERROR(VLOOKUP(Graph!A177,$L$1:$Q$254,#REF!+1,FALSE),"")</f>
        <v/>
      </c>
      <c r="Y168" t="e">
        <f>+IF(Graph!A177&gt;#REF!,"a","b")</f>
        <v>#REF!</v>
      </c>
    </row>
    <row r="169" spans="1:25">
      <c r="A169">
        <v>1988</v>
      </c>
      <c r="B169">
        <v>4</v>
      </c>
      <c r="C169" s="1">
        <v>246000000</v>
      </c>
      <c r="D169">
        <v>93.8</v>
      </c>
      <c r="E169">
        <v>59.567999999999998</v>
      </c>
      <c r="F169">
        <f t="shared" si="15"/>
        <v>157.46709642761215</v>
      </c>
      <c r="G169">
        <v>7727.51</v>
      </c>
      <c r="H169">
        <v>1799.53</v>
      </c>
      <c r="I169">
        <v>1141.47</v>
      </c>
      <c r="J169">
        <v>0</v>
      </c>
      <c r="L169">
        <f t="shared" si="14"/>
        <v>1989</v>
      </c>
      <c r="M169">
        <f t="shared" si="16"/>
        <v>0.63431562685812404</v>
      </c>
      <c r="N169">
        <f t="shared" si="17"/>
        <v>0.54681105820541354</v>
      </c>
      <c r="O169">
        <f t="shared" si="18"/>
        <v>0.1477151113359931</v>
      </c>
      <c r="P169">
        <f t="shared" si="19"/>
        <v>0.12733764221235402</v>
      </c>
      <c r="Q169">
        <f t="shared" si="20"/>
        <v>0.23287320236402151</v>
      </c>
      <c r="W169" t="str">
        <f>IFERROR(VLOOKUP(Graph!A178,$L$1:$Q$254,#REF!+1,FALSE),"")</f>
        <v/>
      </c>
      <c r="Y169" t="e">
        <f>+IF(Graph!A178&gt;#REF!,"a","b")</f>
        <v>#REF!</v>
      </c>
    </row>
    <row r="170" spans="1:25">
      <c r="A170">
        <v>1989</v>
      </c>
      <c r="B170">
        <v>1</v>
      </c>
      <c r="C170" s="1">
        <v>246000000</v>
      </c>
      <c r="D170">
        <v>94.9</v>
      </c>
      <c r="E170">
        <v>60.326000000000001</v>
      </c>
      <c r="F170">
        <f t="shared" si="15"/>
        <v>157.31193846765905</v>
      </c>
      <c r="G170">
        <v>7806.79</v>
      </c>
      <c r="H170">
        <v>1806.15</v>
      </c>
      <c r="I170">
        <v>1151.02</v>
      </c>
      <c r="J170">
        <v>0</v>
      </c>
      <c r="L170">
        <f t="shared" si="14"/>
        <v>1989.25</v>
      </c>
      <c r="M170">
        <f t="shared" si="16"/>
        <v>0.63727818841181516</v>
      </c>
      <c r="N170">
        <f t="shared" si="17"/>
        <v>0.55018025165813522</v>
      </c>
      <c r="O170">
        <f t="shared" si="18"/>
        <v>0.14743831971911631</v>
      </c>
      <c r="P170">
        <f t="shared" si="19"/>
        <v>0.12728766388391913</v>
      </c>
      <c r="Q170">
        <f t="shared" si="20"/>
        <v>0.23135629368793065</v>
      </c>
      <c r="W170" t="str">
        <f>IFERROR(VLOOKUP(Graph!A179,$L$1:$Q$254,#REF!+1,FALSE),"")</f>
        <v/>
      </c>
      <c r="Y170" t="e">
        <f>+IF(Graph!A179&gt;#REF!,"a","b")</f>
        <v>#REF!</v>
      </c>
    </row>
    <row r="171" spans="1:25">
      <c r="A171">
        <v>1989</v>
      </c>
      <c r="B171">
        <v>2</v>
      </c>
      <c r="C171" s="1">
        <v>247000000</v>
      </c>
      <c r="D171">
        <v>95.6</v>
      </c>
      <c r="E171">
        <v>60.753</v>
      </c>
      <c r="F171">
        <f t="shared" si="15"/>
        <v>157.35848435468208</v>
      </c>
      <c r="G171">
        <v>7864.33</v>
      </c>
      <c r="H171">
        <v>1824.76</v>
      </c>
      <c r="I171">
        <v>1164.3399999999999</v>
      </c>
      <c r="J171">
        <v>0</v>
      </c>
      <c r="L171">
        <f t="shared" si="14"/>
        <v>1989.5</v>
      </c>
      <c r="M171">
        <f t="shared" si="16"/>
        <v>0.63807843223218397</v>
      </c>
      <c r="N171">
        <f t="shared" si="17"/>
        <v>0.55184326467333666</v>
      </c>
      <c r="O171">
        <f t="shared" si="18"/>
        <v>0.14805329888242227</v>
      </c>
      <c r="P171">
        <f t="shared" si="19"/>
        <v>0.12804415832567018</v>
      </c>
      <c r="Q171">
        <f t="shared" si="20"/>
        <v>0.23202993770607286</v>
      </c>
      <c r="W171" t="str">
        <f>IFERROR(VLOOKUP(Graph!A180,$L$1:$Q$254,#REF!+1,FALSE),"")</f>
        <v/>
      </c>
      <c r="Y171" t="e">
        <f>+IF(Graph!A180&gt;#REF!,"a","b")</f>
        <v>#REF!</v>
      </c>
    </row>
    <row r="172" spans="1:25">
      <c r="A172">
        <v>1989</v>
      </c>
      <c r="B172">
        <v>3</v>
      </c>
      <c r="C172" s="1">
        <v>247000000</v>
      </c>
      <c r="D172">
        <v>101.4</v>
      </c>
      <c r="E172">
        <v>61.13</v>
      </c>
      <c r="F172">
        <f t="shared" si="15"/>
        <v>165.87600196302961</v>
      </c>
      <c r="G172">
        <v>7924.97</v>
      </c>
      <c r="H172">
        <v>1843.37</v>
      </c>
      <c r="I172">
        <v>1178.6300000000001</v>
      </c>
      <c r="J172">
        <v>0</v>
      </c>
      <c r="L172">
        <f t="shared" si="14"/>
        <v>1989.75</v>
      </c>
      <c r="M172">
        <f t="shared" si="16"/>
        <v>0.63938872825314519</v>
      </c>
      <c r="N172">
        <f t="shared" si="17"/>
        <v>0.54940353702022415</v>
      </c>
      <c r="O172">
        <f t="shared" si="18"/>
        <v>0.14872359138268032</v>
      </c>
      <c r="P172">
        <f t="shared" si="19"/>
        <v>0.12779278634959759</v>
      </c>
      <c r="Q172">
        <f t="shared" si="20"/>
        <v>0.23260277325970949</v>
      </c>
      <c r="W172" t="str">
        <f>IFERROR(VLOOKUP(Graph!A181,$L$1:$Q$254,#REF!+1,FALSE),"")</f>
        <v/>
      </c>
      <c r="Y172" t="e">
        <f>+IF(Graph!A181&gt;#REF!,"a","b")</f>
        <v>#REF!</v>
      </c>
    </row>
    <row r="173" spans="1:25">
      <c r="A173">
        <v>1989</v>
      </c>
      <c r="B173">
        <v>4</v>
      </c>
      <c r="C173" s="1">
        <v>248000000</v>
      </c>
      <c r="D173">
        <v>101.4</v>
      </c>
      <c r="E173">
        <v>61.488</v>
      </c>
      <c r="F173">
        <f t="shared" si="15"/>
        <v>164.91022638563624</v>
      </c>
      <c r="G173">
        <v>7944.8</v>
      </c>
      <c r="H173">
        <v>1856.37</v>
      </c>
      <c r="I173">
        <v>1196.31</v>
      </c>
      <c r="J173">
        <v>0</v>
      </c>
      <c r="L173">
        <f t="shared" si="14"/>
        <v>1990</v>
      </c>
      <c r="M173">
        <f t="shared" si="16"/>
        <v>0.64443510722539155</v>
      </c>
      <c r="N173">
        <f t="shared" si="17"/>
        <v>0.55560032408106352</v>
      </c>
      <c r="O173">
        <f t="shared" si="18"/>
        <v>0.15057773638102909</v>
      </c>
      <c r="P173">
        <f t="shared" si="19"/>
        <v>0.12982073477172035</v>
      </c>
      <c r="Q173">
        <f t="shared" si="20"/>
        <v>0.23365849360588056</v>
      </c>
      <c r="W173" t="str">
        <f>IFERROR(VLOOKUP(Graph!A182,$L$1:$Q$254,#REF!+1,FALSE),"")</f>
        <v/>
      </c>
      <c r="Y173" t="e">
        <f>+IF(Graph!A182&gt;#REF!,"a","b")</f>
        <v>#REF!</v>
      </c>
    </row>
    <row r="174" spans="1:25">
      <c r="A174">
        <v>1990</v>
      </c>
      <c r="B174">
        <v>1</v>
      </c>
      <c r="C174" s="1">
        <v>249000000</v>
      </c>
      <c r="D174">
        <v>106.5</v>
      </c>
      <c r="E174">
        <v>62.384</v>
      </c>
      <c r="F174">
        <f t="shared" si="15"/>
        <v>170.71685047448065</v>
      </c>
      <c r="G174">
        <v>8027.25</v>
      </c>
      <c r="H174">
        <v>1886.18</v>
      </c>
      <c r="I174">
        <v>1214.49</v>
      </c>
      <c r="J174">
        <v>0</v>
      </c>
      <c r="L174">
        <f t="shared" si="14"/>
        <v>1990.25</v>
      </c>
      <c r="M174">
        <f t="shared" si="16"/>
        <v>0.64388870627405659</v>
      </c>
      <c r="N174">
        <f t="shared" si="17"/>
        <v>0.55337939620053189</v>
      </c>
      <c r="O174">
        <f t="shared" si="18"/>
        <v>0.15129589834625806</v>
      </c>
      <c r="P174">
        <f t="shared" si="19"/>
        <v>0.13002873331782608</v>
      </c>
      <c r="Q174">
        <f t="shared" si="20"/>
        <v>0.23497212619514779</v>
      </c>
      <c r="W174" t="str">
        <f>IFERROR(VLOOKUP(Graph!A183,$L$1:$Q$254,#REF!+1,FALSE),"")</f>
        <v/>
      </c>
      <c r="Y174" t="e">
        <f>+IF(Graph!A183&gt;#REF!,"a","b")</f>
        <v>#REF!</v>
      </c>
    </row>
    <row r="175" spans="1:25">
      <c r="A175">
        <v>1990</v>
      </c>
      <c r="B175">
        <v>2</v>
      </c>
      <c r="C175" s="1">
        <v>249000000</v>
      </c>
      <c r="D175">
        <v>110.3</v>
      </c>
      <c r="E175">
        <v>62.978999999999999</v>
      </c>
      <c r="F175">
        <f t="shared" si="15"/>
        <v>175.13774432747425</v>
      </c>
      <c r="G175">
        <v>8059.11</v>
      </c>
      <c r="H175">
        <v>1895.22</v>
      </c>
      <c r="I175">
        <v>1222.17</v>
      </c>
      <c r="J175">
        <v>0</v>
      </c>
      <c r="L175">
        <f t="shared" si="14"/>
        <v>1990.5</v>
      </c>
      <c r="M175">
        <f t="shared" si="16"/>
        <v>0.64486972488682059</v>
      </c>
      <c r="N175">
        <f t="shared" si="17"/>
        <v>0.55245947999310152</v>
      </c>
      <c r="O175">
        <f t="shared" si="18"/>
        <v>0.15165074059046224</v>
      </c>
      <c r="P175">
        <f t="shared" si="19"/>
        <v>0.12991909226608472</v>
      </c>
      <c r="Q175">
        <f t="shared" si="20"/>
        <v>0.23516492515922977</v>
      </c>
      <c r="W175" t="str">
        <f>IFERROR(VLOOKUP(Graph!A184,$L$1:$Q$254,#REF!+1,FALSE),"")</f>
        <v/>
      </c>
      <c r="Y175" t="e">
        <f>+IF(Graph!A184&gt;#REF!,"a","b")</f>
        <v>#REF!</v>
      </c>
    </row>
    <row r="176" spans="1:25">
      <c r="A176">
        <v>1990</v>
      </c>
      <c r="B176">
        <v>3</v>
      </c>
      <c r="C176" s="1">
        <v>250000000</v>
      </c>
      <c r="D176">
        <v>112.6</v>
      </c>
      <c r="E176">
        <v>63.622</v>
      </c>
      <c r="F176">
        <f t="shared" si="15"/>
        <v>176.98280469020148</v>
      </c>
      <c r="G176">
        <v>8058.23</v>
      </c>
      <c r="H176">
        <v>1894.35</v>
      </c>
      <c r="I176">
        <v>1235.32</v>
      </c>
      <c r="J176">
        <v>1</v>
      </c>
      <c r="L176">
        <f t="shared" si="14"/>
        <v>1990.75</v>
      </c>
      <c r="M176">
        <f t="shared" si="16"/>
        <v>0.65210758307598915</v>
      </c>
      <c r="N176">
        <f t="shared" si="17"/>
        <v>0.55868091710074619</v>
      </c>
      <c r="O176">
        <f t="shared" si="18"/>
        <v>0.15329917363986881</v>
      </c>
      <c r="P176">
        <f t="shared" si="19"/>
        <v>0.13133618614879428</v>
      </c>
      <c r="Q176">
        <f t="shared" si="20"/>
        <v>0.23508264221795605</v>
      </c>
      <c r="W176" t="str">
        <f>IFERROR(VLOOKUP(Graph!A185,$L$1:$Q$254,#REF!+1,FALSE),"")</f>
        <v/>
      </c>
      <c r="X176">
        <v>0.3</v>
      </c>
      <c r="Y176" t="e">
        <f>+IF(Graph!A185&gt;#REF!,"a","b")</f>
        <v>#REF!</v>
      </c>
    </row>
    <row r="177" spans="1:25">
      <c r="A177">
        <v>1990</v>
      </c>
      <c r="B177">
        <v>4</v>
      </c>
      <c r="C177" s="1">
        <v>251000000</v>
      </c>
      <c r="D177">
        <v>116.3</v>
      </c>
      <c r="E177">
        <v>64.635999999999996</v>
      </c>
      <c r="F177">
        <f t="shared" si="15"/>
        <v>179.93068878024633</v>
      </c>
      <c r="G177">
        <v>7986.12</v>
      </c>
      <c r="H177">
        <v>1946.13</v>
      </c>
      <c r="I177">
        <v>1254.75</v>
      </c>
      <c r="J177">
        <v>1</v>
      </c>
      <c r="L177">
        <f t="shared" si="14"/>
        <v>1991</v>
      </c>
      <c r="M177">
        <f t="shared" si="16"/>
        <v>0.64474110157080977</v>
      </c>
      <c r="N177">
        <f t="shared" si="17"/>
        <v>0.55228546459884675</v>
      </c>
      <c r="O177">
        <f t="shared" si="18"/>
        <v>0.15711634686180523</v>
      </c>
      <c r="P177">
        <f t="shared" si="19"/>
        <v>0.13458592047449244</v>
      </c>
      <c r="Q177">
        <f t="shared" si="20"/>
        <v>0.24368905050262207</v>
      </c>
      <c r="W177" t="str">
        <f>IFERROR(VLOOKUP(Graph!A186,$L$1:$Q$254,#REF!+1,FALSE),"")</f>
        <v/>
      </c>
      <c r="X177">
        <v>0.3</v>
      </c>
      <c r="Y177" t="e">
        <f>+IF(Graph!A186&gt;#REF!,"a","b")</f>
        <v>#REF!</v>
      </c>
    </row>
    <row r="178" spans="1:25">
      <c r="A178">
        <v>1991</v>
      </c>
      <c r="B178">
        <v>1</v>
      </c>
      <c r="C178" s="1">
        <v>251000000</v>
      </c>
      <c r="D178">
        <v>122.8</v>
      </c>
      <c r="E178">
        <v>65.131</v>
      </c>
      <c r="F178">
        <f t="shared" si="15"/>
        <v>188.54309007999262</v>
      </c>
      <c r="G178">
        <v>7947.83</v>
      </c>
      <c r="H178">
        <v>1839.52</v>
      </c>
      <c r="I178">
        <v>1261.18</v>
      </c>
      <c r="J178">
        <v>1</v>
      </c>
      <c r="L178">
        <f t="shared" si="14"/>
        <v>1991.25</v>
      </c>
      <c r="M178">
        <f t="shared" si="16"/>
        <v>0.68560276593894065</v>
      </c>
      <c r="N178">
        <f t="shared" si="17"/>
        <v>0.58310695720623174</v>
      </c>
      <c r="O178">
        <f t="shared" si="18"/>
        <v>0.15868230699448782</v>
      </c>
      <c r="P178">
        <f t="shared" si="19"/>
        <v>0.13495971981283034</v>
      </c>
      <c r="Q178">
        <f t="shared" si="20"/>
        <v>0.23144933900196657</v>
      </c>
      <c r="W178" t="str">
        <f>IFERROR(VLOOKUP(Graph!A187,$L$1:$Q$254,#REF!+1,FALSE),"")</f>
        <v/>
      </c>
      <c r="X178">
        <v>0.3</v>
      </c>
      <c r="Y178" t="e">
        <f>+IF(Graph!A187&gt;#REF!,"a","b")</f>
        <v>#REF!</v>
      </c>
    </row>
    <row r="179" spans="1:25">
      <c r="A179">
        <v>1991</v>
      </c>
      <c r="B179">
        <v>2</v>
      </c>
      <c r="C179" s="1">
        <v>252000000</v>
      </c>
      <c r="D179">
        <v>128.1</v>
      </c>
      <c r="E179">
        <v>65.331999999999994</v>
      </c>
      <c r="F179">
        <f t="shared" si="15"/>
        <v>196.07543011081862</v>
      </c>
      <c r="G179">
        <v>8002.36</v>
      </c>
      <c r="H179">
        <v>1910.3</v>
      </c>
      <c r="I179">
        <v>1278.01</v>
      </c>
      <c r="J179">
        <v>0</v>
      </c>
      <c r="L179">
        <f t="shared" si="14"/>
        <v>1991.5</v>
      </c>
      <c r="M179">
        <f t="shared" si="16"/>
        <v>0.66901010312516362</v>
      </c>
      <c r="N179">
        <f t="shared" si="17"/>
        <v>0.56636893152341594</v>
      </c>
      <c r="O179">
        <f t="shared" si="18"/>
        <v>0.15970413727950256</v>
      </c>
      <c r="P179">
        <f t="shared" si="19"/>
        <v>0.13520193666483155</v>
      </c>
      <c r="Q179">
        <f t="shared" si="20"/>
        <v>0.23871707846185375</v>
      </c>
      <c r="W179" t="str">
        <f>IFERROR(VLOOKUP(Graph!A188,$L$1:$Q$254,#REF!+1,FALSE),"")</f>
        <v/>
      </c>
      <c r="Y179" t="e">
        <f>+IF(Graph!A188&gt;#REF!,"a","b")</f>
        <v>#REF!</v>
      </c>
    </row>
    <row r="180" spans="1:25">
      <c r="A180">
        <v>1991</v>
      </c>
      <c r="B180">
        <v>3</v>
      </c>
      <c r="C180" s="1">
        <v>253000000</v>
      </c>
      <c r="D180">
        <v>134.9</v>
      </c>
      <c r="E180">
        <v>65.802000000000007</v>
      </c>
      <c r="F180">
        <f t="shared" si="15"/>
        <v>205.00896629281783</v>
      </c>
      <c r="G180">
        <v>8037.75</v>
      </c>
      <c r="H180">
        <v>1955.01</v>
      </c>
      <c r="I180">
        <v>1290.71</v>
      </c>
      <c r="J180">
        <v>0</v>
      </c>
      <c r="L180">
        <f t="shared" si="14"/>
        <v>1991.75</v>
      </c>
      <c r="M180">
        <f t="shared" si="16"/>
        <v>0.66020634165554137</v>
      </c>
      <c r="N180">
        <f t="shared" si="17"/>
        <v>0.555342956663742</v>
      </c>
      <c r="O180">
        <f t="shared" si="18"/>
        <v>0.16058100836676931</v>
      </c>
      <c r="P180">
        <f t="shared" si="19"/>
        <v>0.13507524291091191</v>
      </c>
      <c r="Q180">
        <f t="shared" si="20"/>
        <v>0.24322851544275451</v>
      </c>
      <c r="W180" t="str">
        <f>IFERROR(VLOOKUP(Graph!A189,$L$1:$Q$254,#REF!+1,FALSE),"")</f>
        <v/>
      </c>
      <c r="Y180" t="e">
        <f>+IF(Graph!A189&gt;#REF!,"a","b")</f>
        <v>#REF!</v>
      </c>
    </row>
    <row r="181" spans="1:25">
      <c r="A181">
        <v>1991</v>
      </c>
      <c r="B181">
        <v>4</v>
      </c>
      <c r="C181" s="1">
        <v>254000000</v>
      </c>
      <c r="D181">
        <v>140.6</v>
      </c>
      <c r="E181">
        <v>66.161000000000001</v>
      </c>
      <c r="F181">
        <f t="shared" si="15"/>
        <v>212.51190278260603</v>
      </c>
      <c r="G181">
        <v>8070.39</v>
      </c>
      <c r="H181">
        <v>1953.19</v>
      </c>
      <c r="I181">
        <v>1317.18</v>
      </c>
      <c r="J181">
        <v>0</v>
      </c>
      <c r="L181">
        <f t="shared" si="14"/>
        <v>1992</v>
      </c>
      <c r="M181">
        <f t="shared" si="16"/>
        <v>0.67437371684270353</v>
      </c>
      <c r="N181">
        <f t="shared" si="17"/>
        <v>0.56557124356431987</v>
      </c>
      <c r="O181">
        <f t="shared" si="18"/>
        <v>0.16321144331314844</v>
      </c>
      <c r="P181">
        <f t="shared" si="19"/>
        <v>0.13687914675962301</v>
      </c>
      <c r="Q181">
        <f t="shared" si="20"/>
        <v>0.24201928283515417</v>
      </c>
      <c r="W181" t="str">
        <f>IFERROR(VLOOKUP(Graph!A190,$L$1:$Q$254,#REF!+1,FALSE),"")</f>
        <v/>
      </c>
      <c r="Y181" t="e">
        <f>+IF(Graph!A190&gt;#REF!,"a","b")</f>
        <v>#REF!</v>
      </c>
    </row>
    <row r="182" spans="1:25">
      <c r="A182">
        <v>1992</v>
      </c>
      <c r="B182">
        <v>1</v>
      </c>
      <c r="C182" s="1">
        <v>254000000</v>
      </c>
      <c r="D182">
        <v>143.19999999999999</v>
      </c>
      <c r="E182">
        <v>66.620999999999995</v>
      </c>
      <c r="F182">
        <f t="shared" si="15"/>
        <v>214.94723885861816</v>
      </c>
      <c r="G182">
        <v>8154.35</v>
      </c>
      <c r="H182">
        <v>2003.11</v>
      </c>
      <c r="I182">
        <v>1324.72</v>
      </c>
      <c r="J182">
        <v>0</v>
      </c>
      <c r="L182">
        <f t="shared" si="14"/>
        <v>1992.25</v>
      </c>
      <c r="M182">
        <f t="shared" si="16"/>
        <v>0.66133162931641298</v>
      </c>
      <c r="N182">
        <f t="shared" si="17"/>
        <v>0.55402487189489436</v>
      </c>
      <c r="O182">
        <f t="shared" si="18"/>
        <v>0.16245562184600856</v>
      </c>
      <c r="P182">
        <f t="shared" si="19"/>
        <v>0.13609579686196713</v>
      </c>
      <c r="Q182">
        <f t="shared" si="20"/>
        <v>0.24564925469228077</v>
      </c>
      <c r="W182" t="str">
        <f>IFERROR(VLOOKUP(Graph!A191,$L$1:$Q$254,#REF!+1,FALSE),"")</f>
        <v/>
      </c>
      <c r="Y182" t="e">
        <f>+IF(Graph!A191&gt;#REF!,"a","b")</f>
        <v>#REF!</v>
      </c>
    </row>
    <row r="183" spans="1:25">
      <c r="A183">
        <v>1992</v>
      </c>
      <c r="B183">
        <v>2</v>
      </c>
      <c r="C183" s="1">
        <v>255000000</v>
      </c>
      <c r="D183">
        <v>146.19999999999999</v>
      </c>
      <c r="E183">
        <v>67.149000000000001</v>
      </c>
      <c r="F183">
        <f t="shared" si="15"/>
        <v>217.72476135162103</v>
      </c>
      <c r="G183">
        <v>8242.92</v>
      </c>
      <c r="H183">
        <v>2019.83</v>
      </c>
      <c r="I183">
        <v>1331.45</v>
      </c>
      <c r="J183">
        <v>0</v>
      </c>
      <c r="L183">
        <f t="shared" si="14"/>
        <v>1992.5</v>
      </c>
      <c r="M183">
        <f t="shared" si="16"/>
        <v>0.65918913968007209</v>
      </c>
      <c r="N183">
        <f t="shared" si="17"/>
        <v>0.55139553261827923</v>
      </c>
      <c r="O183">
        <f t="shared" si="18"/>
        <v>0.16152649789152387</v>
      </c>
      <c r="P183">
        <f t="shared" si="19"/>
        <v>0.13511295010122371</v>
      </c>
      <c r="Q183">
        <f t="shared" si="20"/>
        <v>0.24503816608677506</v>
      </c>
      <c r="W183" t="str">
        <f>IFERROR(VLOOKUP(Graph!A192,$L$1:$Q$254,#REF!+1,FALSE),"")</f>
        <v/>
      </c>
      <c r="Y183" t="e">
        <f>+IF(Graph!A192&gt;#REF!,"a","b")</f>
        <v>#REF!</v>
      </c>
    </row>
    <row r="184" spans="1:25">
      <c r="A184">
        <v>1992</v>
      </c>
      <c r="B184">
        <v>3</v>
      </c>
      <c r="C184" s="1">
        <v>256000000</v>
      </c>
      <c r="D184">
        <v>152.4</v>
      </c>
      <c r="E184">
        <v>67.563000000000002</v>
      </c>
      <c r="F184">
        <f t="shared" si="15"/>
        <v>225.56724834598819</v>
      </c>
      <c r="G184">
        <v>8329.68</v>
      </c>
      <c r="H184">
        <v>2033.99</v>
      </c>
      <c r="I184">
        <v>1339.71</v>
      </c>
      <c r="J184">
        <v>0</v>
      </c>
      <c r="L184">
        <f t="shared" si="14"/>
        <v>1992.75</v>
      </c>
      <c r="M184">
        <f t="shared" si="16"/>
        <v>0.65866105536408737</v>
      </c>
      <c r="N184">
        <f t="shared" si="17"/>
        <v>0.54776215795260141</v>
      </c>
      <c r="O184">
        <f t="shared" si="18"/>
        <v>0.1608357103754286</v>
      </c>
      <c r="P184">
        <f t="shared" si="19"/>
        <v>0.13375576872749154</v>
      </c>
      <c r="Q184">
        <f t="shared" si="20"/>
        <v>0.24418585107711219</v>
      </c>
      <c r="W184" t="str">
        <f>IFERROR(VLOOKUP(Graph!A193,$L$1:$Q$254,#REF!+1,FALSE),"")</f>
        <v/>
      </c>
      <c r="Y184" t="e">
        <f>+IF(Graph!A193&gt;#REF!,"a","b")</f>
        <v>#REF!</v>
      </c>
    </row>
    <row r="185" spans="1:25">
      <c r="A185">
        <v>1992</v>
      </c>
      <c r="B185">
        <v>4</v>
      </c>
      <c r="C185" s="1">
        <v>256000000</v>
      </c>
      <c r="D185">
        <v>154.6</v>
      </c>
      <c r="E185">
        <v>67.772999999999996</v>
      </c>
      <c r="F185">
        <f t="shared" si="15"/>
        <v>228.11444085402744</v>
      </c>
      <c r="G185">
        <v>8417.2900000000009</v>
      </c>
      <c r="H185">
        <v>2053.62</v>
      </c>
      <c r="I185">
        <v>1335.92</v>
      </c>
      <c r="J185">
        <v>0</v>
      </c>
      <c r="L185">
        <f t="shared" si="14"/>
        <v>1993</v>
      </c>
      <c r="M185">
        <f t="shared" si="16"/>
        <v>0.65051957031972818</v>
      </c>
      <c r="N185">
        <f t="shared" si="17"/>
        <v>0.53944038290724317</v>
      </c>
      <c r="O185">
        <f t="shared" si="18"/>
        <v>0.1587114142437768</v>
      </c>
      <c r="P185">
        <f t="shared" si="19"/>
        <v>0.13161071546138634</v>
      </c>
      <c r="Q185">
        <f t="shared" si="20"/>
        <v>0.24397638669928204</v>
      </c>
      <c r="W185" t="str">
        <f>IFERROR(VLOOKUP(Graph!A194,$L$1:$Q$254,#REF!+1,FALSE),"")</f>
        <v/>
      </c>
      <c r="Y185" t="e">
        <f>+IF(Graph!A194&gt;#REF!,"a","b")</f>
        <v>#REF!</v>
      </c>
    </row>
    <row r="186" spans="1:25">
      <c r="A186">
        <v>1993</v>
      </c>
      <c r="B186">
        <v>1</v>
      </c>
      <c r="C186" s="1">
        <v>257000000</v>
      </c>
      <c r="D186">
        <v>156.69999999999999</v>
      </c>
      <c r="E186">
        <v>68.311999999999998</v>
      </c>
      <c r="F186">
        <f t="shared" si="15"/>
        <v>229.38868719990629</v>
      </c>
      <c r="G186">
        <v>8431.4599999999991</v>
      </c>
      <c r="H186">
        <v>2038.17</v>
      </c>
      <c r="I186">
        <v>1341.77</v>
      </c>
      <c r="J186">
        <v>0</v>
      </c>
      <c r="L186">
        <f t="shared" si="14"/>
        <v>1993.25</v>
      </c>
      <c r="M186">
        <f t="shared" si="16"/>
        <v>0.65832094476908198</v>
      </c>
      <c r="N186">
        <f t="shared" si="17"/>
        <v>0.54577454912990264</v>
      </c>
      <c r="O186">
        <f t="shared" si="18"/>
        <v>0.15913851219124567</v>
      </c>
      <c r="P186">
        <f t="shared" si="19"/>
        <v>0.13193222915130876</v>
      </c>
      <c r="Q186">
        <f t="shared" si="20"/>
        <v>0.24173393457360887</v>
      </c>
      <c r="W186" t="str">
        <f>IFERROR(VLOOKUP(Graph!A195,$L$1:$Q$254,#REF!+1,FALSE),"")</f>
        <v/>
      </c>
      <c r="Y186" t="e">
        <f>+IF(Graph!A195&gt;#REF!,"a","b")</f>
        <v>#REF!</v>
      </c>
    </row>
    <row r="187" spans="1:25">
      <c r="A187">
        <v>1993</v>
      </c>
      <c r="B187">
        <v>2</v>
      </c>
      <c r="C187" s="1">
        <v>258000000</v>
      </c>
      <c r="D187">
        <v>159.80000000000001</v>
      </c>
      <c r="E187">
        <v>68.772999999999996</v>
      </c>
      <c r="F187">
        <f t="shared" si="15"/>
        <v>232.35862911316946</v>
      </c>
      <c r="G187">
        <v>8486.07</v>
      </c>
      <c r="H187">
        <v>2033.78</v>
      </c>
      <c r="I187">
        <v>1349</v>
      </c>
      <c r="J187">
        <v>0</v>
      </c>
      <c r="L187">
        <f t="shared" si="14"/>
        <v>1993.5</v>
      </c>
      <c r="M187">
        <f t="shared" si="16"/>
        <v>0.66329691510389521</v>
      </c>
      <c r="N187">
        <f t="shared" si="17"/>
        <v>0.54904727693596678</v>
      </c>
      <c r="O187">
        <f t="shared" si="18"/>
        <v>0.15896640023002404</v>
      </c>
      <c r="P187">
        <f t="shared" si="19"/>
        <v>0.13158521799688555</v>
      </c>
      <c r="Q187">
        <f t="shared" si="20"/>
        <v>0.23966099737569924</v>
      </c>
      <c r="W187" t="str">
        <f>IFERROR(VLOOKUP(Graph!A196,$L$1:$Q$254,#REF!+1,FALSE),"")</f>
        <v/>
      </c>
      <c r="Y187" t="e">
        <f>+IF(Graph!A196&gt;#REF!,"a","b")</f>
        <v>#REF!</v>
      </c>
    </row>
    <row r="188" spans="1:25">
      <c r="A188">
        <v>1993</v>
      </c>
      <c r="B188">
        <v>3</v>
      </c>
      <c r="C188" s="1">
        <v>258000000</v>
      </c>
      <c r="D188">
        <v>165.5</v>
      </c>
      <c r="E188">
        <v>69.174999999999997</v>
      </c>
      <c r="F188">
        <f t="shared" si="15"/>
        <v>239.24828333935673</v>
      </c>
      <c r="G188">
        <v>8530.02</v>
      </c>
      <c r="H188">
        <v>2039.07</v>
      </c>
      <c r="I188">
        <v>1366.6</v>
      </c>
      <c r="J188">
        <v>0</v>
      </c>
      <c r="L188">
        <f t="shared" si="14"/>
        <v>1993.75</v>
      </c>
      <c r="M188">
        <f t="shared" si="16"/>
        <v>0.67020749655480194</v>
      </c>
      <c r="N188">
        <f t="shared" si="17"/>
        <v>0.55287543667487793</v>
      </c>
      <c r="O188">
        <f t="shared" si="18"/>
        <v>0.1602106442892279</v>
      </c>
      <c r="P188">
        <f t="shared" si="19"/>
        <v>0.13216284565108208</v>
      </c>
      <c r="Q188">
        <f t="shared" si="20"/>
        <v>0.23904633283392066</v>
      </c>
      <c r="W188" t="str">
        <f>IFERROR(VLOOKUP(Graph!A197,$L$1:$Q$254,#REF!+1,FALSE),"")</f>
        <v/>
      </c>
      <c r="Y188" t="e">
        <f>+IF(Graph!A197&gt;#REF!,"a","b")</f>
        <v>#REF!</v>
      </c>
    </row>
    <row r="189" spans="1:25">
      <c r="A189">
        <v>1993</v>
      </c>
      <c r="B189">
        <v>4</v>
      </c>
      <c r="C189" s="1">
        <v>259000000</v>
      </c>
      <c r="D189">
        <v>174</v>
      </c>
      <c r="E189">
        <v>69.536000000000001</v>
      </c>
      <c r="F189">
        <f t="shared" si="15"/>
        <v>250.23009664058904</v>
      </c>
      <c r="G189">
        <v>8645.2000000000007</v>
      </c>
      <c r="H189">
        <v>2057.84</v>
      </c>
      <c r="I189">
        <v>1370.96</v>
      </c>
      <c r="J189">
        <v>0</v>
      </c>
      <c r="L189">
        <f t="shared" si="14"/>
        <v>1994</v>
      </c>
      <c r="M189">
        <f t="shared" si="16"/>
        <v>0.66621311666601868</v>
      </c>
      <c r="N189">
        <f t="shared" si="17"/>
        <v>0.54461469470872903</v>
      </c>
      <c r="O189">
        <f t="shared" si="18"/>
        <v>0.15858048396798222</v>
      </c>
      <c r="P189">
        <f t="shared" si="19"/>
        <v>0.12963608746580887</v>
      </c>
      <c r="Q189">
        <f t="shared" si="20"/>
        <v>0.23803266552537825</v>
      </c>
      <c r="W189" t="str">
        <f>IFERROR(VLOOKUP(Graph!A198,$L$1:$Q$254,#REF!+1,FALSE),"")</f>
        <v/>
      </c>
      <c r="Y189" t="e">
        <f>+IF(Graph!A198&gt;#REF!,"a","b")</f>
        <v>#REF!</v>
      </c>
    </row>
    <row r="190" spans="1:25">
      <c r="A190">
        <v>1994</v>
      </c>
      <c r="B190">
        <v>1</v>
      </c>
      <c r="C190" s="1">
        <v>260000000</v>
      </c>
      <c r="D190">
        <v>171.5</v>
      </c>
      <c r="E190">
        <v>70.069000000000003</v>
      </c>
      <c r="F190">
        <f t="shared" si="15"/>
        <v>244.75873781558178</v>
      </c>
      <c r="G190">
        <v>8727.19</v>
      </c>
      <c r="H190">
        <v>2010.99</v>
      </c>
      <c r="I190">
        <v>1375.27</v>
      </c>
      <c r="J190">
        <v>0</v>
      </c>
      <c r="L190">
        <f t="shared" si="14"/>
        <v>1994.25</v>
      </c>
      <c r="M190">
        <f t="shared" si="16"/>
        <v>0.68387709536099139</v>
      </c>
      <c r="N190">
        <f t="shared" si="17"/>
        <v>0.56216652603166506</v>
      </c>
      <c r="O190">
        <f t="shared" si="18"/>
        <v>0.15758451460321132</v>
      </c>
      <c r="P190">
        <f t="shared" si="19"/>
        <v>0.12953897671351466</v>
      </c>
      <c r="Q190">
        <f t="shared" si="20"/>
        <v>0.2304281217665709</v>
      </c>
      <c r="W190" t="str">
        <f>IFERROR(VLOOKUP(Graph!A199,$L$1:$Q$254,#REF!+1,FALSE),"")</f>
        <v/>
      </c>
      <c r="Y190" t="e">
        <f>+IF(Graph!A199&gt;#REF!,"a","b")</f>
        <v>#REF!</v>
      </c>
    </row>
    <row r="191" spans="1:25">
      <c r="A191">
        <v>1994</v>
      </c>
      <c r="B191">
        <v>2</v>
      </c>
      <c r="C191" s="1">
        <v>260000000</v>
      </c>
      <c r="D191">
        <v>172</v>
      </c>
      <c r="E191">
        <v>70.623999999999995</v>
      </c>
      <c r="F191">
        <f t="shared" si="15"/>
        <v>243.54327140915274</v>
      </c>
      <c r="G191">
        <v>8845.9599999999991</v>
      </c>
      <c r="H191">
        <v>2019.6</v>
      </c>
      <c r="I191">
        <v>1385.96</v>
      </c>
      <c r="J191">
        <v>0</v>
      </c>
      <c r="L191">
        <f t="shared" si="14"/>
        <v>1994.5</v>
      </c>
      <c r="M191">
        <f t="shared" si="16"/>
        <v>0.6862547039017628</v>
      </c>
      <c r="N191">
        <f t="shared" si="17"/>
        <v>0.56566484877740508</v>
      </c>
      <c r="O191">
        <f t="shared" si="18"/>
        <v>0.15667717240412574</v>
      </c>
      <c r="P191">
        <f t="shared" si="19"/>
        <v>0.12914559059625494</v>
      </c>
      <c r="Q191">
        <f t="shared" si="20"/>
        <v>0.22830761161027183</v>
      </c>
      <c r="W191" t="str">
        <f>IFERROR(VLOOKUP(Graph!A200,$L$1:$Q$254,#REF!+1,FALSE),"")</f>
        <v/>
      </c>
      <c r="Y191" t="e">
        <f>+IF(Graph!A200&gt;#REF!,"a","b")</f>
        <v>#REF!</v>
      </c>
    </row>
    <row r="192" spans="1:25">
      <c r="A192">
        <v>1994</v>
      </c>
      <c r="B192">
        <v>3</v>
      </c>
      <c r="C192" s="1">
        <v>261000000</v>
      </c>
      <c r="D192">
        <v>175.6</v>
      </c>
      <c r="E192">
        <v>71.013999999999996</v>
      </c>
      <c r="F192">
        <f t="shared" si="15"/>
        <v>247.27518517475428</v>
      </c>
      <c r="G192">
        <v>8905.84</v>
      </c>
      <c r="H192">
        <v>2050.84</v>
      </c>
      <c r="I192">
        <v>1396.46</v>
      </c>
      <c r="J192">
        <v>0</v>
      </c>
      <c r="L192">
        <f t="shared" si="14"/>
        <v>1994.75</v>
      </c>
      <c r="M192">
        <f t="shared" si="16"/>
        <v>0.68092098847301585</v>
      </c>
      <c r="N192">
        <f t="shared" si="17"/>
        <v>0.56034835229722724</v>
      </c>
      <c r="O192">
        <f t="shared" si="18"/>
        <v>0.15680272719923108</v>
      </c>
      <c r="P192">
        <f t="shared" si="19"/>
        <v>0.12903721769369825</v>
      </c>
      <c r="Q192">
        <f t="shared" si="20"/>
        <v>0.23028035536232405</v>
      </c>
      <c r="W192" t="str">
        <f>IFERROR(VLOOKUP(Graph!A201,$L$1:$Q$254,#REF!+1,FALSE),"")</f>
        <v/>
      </c>
      <c r="Y192" t="e">
        <f>+IF(Graph!A201&gt;#REF!,"a","b")</f>
        <v>#REF!</v>
      </c>
    </row>
    <row r="193" spans="1:25">
      <c r="A193">
        <v>1994</v>
      </c>
      <c r="B193">
        <v>4</v>
      </c>
      <c r="C193" s="1">
        <v>262000000</v>
      </c>
      <c r="D193">
        <v>181.2</v>
      </c>
      <c r="E193">
        <v>71.569999999999993</v>
      </c>
      <c r="F193">
        <f t="shared" si="15"/>
        <v>253.17870616179965</v>
      </c>
      <c r="G193">
        <v>9003.64</v>
      </c>
      <c r="H193">
        <v>2064.66</v>
      </c>
      <c r="I193">
        <v>1413.38</v>
      </c>
      <c r="J193">
        <v>0</v>
      </c>
      <c r="L193">
        <f t="shared" si="14"/>
        <v>1995</v>
      </c>
      <c r="M193">
        <f t="shared" si="16"/>
        <v>0.68455823234818336</v>
      </c>
      <c r="N193">
        <f t="shared" si="17"/>
        <v>0.56193334197310962</v>
      </c>
      <c r="O193">
        <f t="shared" si="18"/>
        <v>0.15697873304574597</v>
      </c>
      <c r="P193">
        <f t="shared" si="19"/>
        <v>0.12885913850822561</v>
      </c>
      <c r="Q193">
        <f t="shared" si="20"/>
        <v>0.22931392192491037</v>
      </c>
      <c r="W193" t="str">
        <f>IFERROR(VLOOKUP(Graph!A202,$L$1:$Q$254,#REF!+1,FALSE),"")</f>
        <v/>
      </c>
      <c r="Y193" t="e">
        <f>+IF(Graph!A202&gt;#REF!,"a","b")</f>
        <v>#REF!</v>
      </c>
    </row>
    <row r="194" spans="1:25">
      <c r="A194">
        <v>1995</v>
      </c>
      <c r="B194">
        <v>1</v>
      </c>
      <c r="C194" s="1">
        <v>262000000</v>
      </c>
      <c r="D194">
        <v>185.1</v>
      </c>
      <c r="E194">
        <v>72.158000000000001</v>
      </c>
      <c r="F194">
        <f t="shared" si="15"/>
        <v>256.52041353696052</v>
      </c>
      <c r="G194">
        <v>9023.52</v>
      </c>
      <c r="H194">
        <v>2078.7800000000002</v>
      </c>
      <c r="I194">
        <v>1425.4</v>
      </c>
      <c r="J194">
        <v>0</v>
      </c>
      <c r="L194">
        <f t="shared" ref="L194:L254" si="21">+A194+B194/4</f>
        <v>1995.25</v>
      </c>
      <c r="M194">
        <f t="shared" si="16"/>
        <v>0.68569064547474956</v>
      </c>
      <c r="N194">
        <f t="shared" si="17"/>
        <v>0.56229114502883404</v>
      </c>
      <c r="O194">
        <f t="shared" si="18"/>
        <v>0.15796496267531962</v>
      </c>
      <c r="P194">
        <f t="shared" si="19"/>
        <v>0.12953698628285187</v>
      </c>
      <c r="Q194">
        <f t="shared" si="20"/>
        <v>0.23037351277550225</v>
      </c>
      <c r="W194" t="str">
        <f>IFERROR(VLOOKUP(Graph!A203,$L$1:$Q$254,#REF!+1,FALSE),"")</f>
        <v/>
      </c>
      <c r="Y194" t="e">
        <f>+IF(Graph!A203&gt;#REF!,"a","b")</f>
        <v>#REF!</v>
      </c>
    </row>
    <row r="195" spans="1:25">
      <c r="A195">
        <v>1995</v>
      </c>
      <c r="B195">
        <v>2</v>
      </c>
      <c r="C195" s="1">
        <v>263000000</v>
      </c>
      <c r="D195">
        <v>185.1</v>
      </c>
      <c r="E195">
        <v>72.53</v>
      </c>
      <c r="F195">
        <f t="shared" ref="F195:F254" si="22">+D195/E195*100</f>
        <v>255.20474286502136</v>
      </c>
      <c r="G195">
        <v>9042.61</v>
      </c>
      <c r="H195">
        <v>2087.75</v>
      </c>
      <c r="I195">
        <v>1432.75</v>
      </c>
      <c r="J195">
        <v>0</v>
      </c>
      <c r="L195">
        <f t="shared" si="21"/>
        <v>1995.5</v>
      </c>
      <c r="M195">
        <f t="shared" ref="M195:M254" si="23">+I195/H195</f>
        <v>0.68626511794994616</v>
      </c>
      <c r="N195">
        <f t="shared" ref="N195:N254" si="24">(I195-F195)/H195</f>
        <v>0.5640259883295311</v>
      </c>
      <c r="O195">
        <f t="shared" ref="O195:O254" si="25">+I195/G195</f>
        <v>0.158444298714641</v>
      </c>
      <c r="P195">
        <f t="shared" ref="P195:P254" si="26">(I195-F195)/G195</f>
        <v>0.13022183386599429</v>
      </c>
      <c r="Q195">
        <f t="shared" ref="Q195:Q254" si="27">+H195/G195</f>
        <v>0.23087913777106386</v>
      </c>
      <c r="W195" t="str">
        <f>IFERROR(VLOOKUP(Graph!A204,$L$1:$Q$254,#REF!+1,FALSE),"")</f>
        <v/>
      </c>
      <c r="Y195" t="e">
        <f>+IF(Graph!A204&gt;#REF!,"a","b")</f>
        <v>#REF!</v>
      </c>
    </row>
    <row r="196" spans="1:25">
      <c r="A196">
        <v>1995</v>
      </c>
      <c r="B196">
        <v>3</v>
      </c>
      <c r="C196" s="1">
        <v>263000000</v>
      </c>
      <c r="D196">
        <v>185.6</v>
      </c>
      <c r="E196">
        <v>72.816999999999993</v>
      </c>
      <c r="F196">
        <f t="shared" si="22"/>
        <v>254.88553497122925</v>
      </c>
      <c r="G196">
        <v>9122.7900000000009</v>
      </c>
      <c r="H196">
        <v>2090.56</v>
      </c>
      <c r="I196">
        <v>1432.47</v>
      </c>
      <c r="J196">
        <v>0</v>
      </c>
      <c r="L196">
        <f t="shared" si="21"/>
        <v>1995.75</v>
      </c>
      <c r="M196">
        <f t="shared" si="23"/>
        <v>0.68520874789530084</v>
      </c>
      <c r="N196">
        <f t="shared" si="24"/>
        <v>0.56328661460506801</v>
      </c>
      <c r="O196">
        <f t="shared" si="25"/>
        <v>0.15702104290463773</v>
      </c>
      <c r="P196">
        <f t="shared" si="26"/>
        <v>0.12908161483808908</v>
      </c>
      <c r="Q196">
        <f t="shared" si="27"/>
        <v>0.22915796592928256</v>
      </c>
      <c r="W196" t="str">
        <f>IFERROR(VLOOKUP(Graph!A205,$L$1:$Q$254,#REF!+1,FALSE),"")</f>
        <v/>
      </c>
      <c r="Y196" t="e">
        <f>+IF(Graph!A205&gt;#REF!,"a","b")</f>
        <v>#REF!</v>
      </c>
    </row>
    <row r="197" spans="1:25">
      <c r="A197">
        <v>1995</v>
      </c>
      <c r="B197">
        <v>4</v>
      </c>
      <c r="C197" s="1">
        <v>264000000</v>
      </c>
      <c r="D197">
        <v>181</v>
      </c>
      <c r="E197">
        <v>73.507999999999996</v>
      </c>
      <c r="F197">
        <f t="shared" si="22"/>
        <v>246.23170267181806</v>
      </c>
      <c r="G197">
        <v>9185.85</v>
      </c>
      <c r="H197">
        <v>2057.9899999999998</v>
      </c>
      <c r="I197">
        <v>1422.34</v>
      </c>
      <c r="J197">
        <v>0</v>
      </c>
      <c r="L197">
        <f t="shared" si="21"/>
        <v>1996</v>
      </c>
      <c r="M197">
        <f t="shared" si="23"/>
        <v>0.69113066632976838</v>
      </c>
      <c r="N197">
        <f t="shared" si="24"/>
        <v>0.57148397092706082</v>
      </c>
      <c r="O197">
        <f t="shared" si="25"/>
        <v>0.15484032506518175</v>
      </c>
      <c r="P197">
        <f t="shared" si="26"/>
        <v>0.12803478146586128</v>
      </c>
      <c r="Q197">
        <f t="shared" si="27"/>
        <v>0.22403914716656595</v>
      </c>
      <c r="W197" t="str">
        <f>IFERROR(VLOOKUP(Graph!A206,$L$1:$Q$254,#REF!+1,FALSE),"")</f>
        <v/>
      </c>
      <c r="Y197" t="e">
        <f>+IF(Graph!A206&gt;#REF!,"a","b")</f>
        <v>#REF!</v>
      </c>
    </row>
    <row r="198" spans="1:25">
      <c r="A198">
        <v>1996</v>
      </c>
      <c r="B198">
        <v>1</v>
      </c>
      <c r="C198" s="1">
        <v>265000000</v>
      </c>
      <c r="D198">
        <v>185.8</v>
      </c>
      <c r="E198">
        <v>74.322999999999993</v>
      </c>
      <c r="F198">
        <f t="shared" si="22"/>
        <v>249.98990891110427</v>
      </c>
      <c r="G198">
        <v>9252.3700000000008</v>
      </c>
      <c r="H198">
        <v>2106.5700000000002</v>
      </c>
      <c r="I198">
        <v>1430.47</v>
      </c>
      <c r="J198">
        <v>0</v>
      </c>
      <c r="L198">
        <f t="shared" si="21"/>
        <v>1996.25</v>
      </c>
      <c r="M198">
        <f t="shared" si="23"/>
        <v>0.67905172863944707</v>
      </c>
      <c r="N198">
        <f t="shared" si="24"/>
        <v>0.56038018726598005</v>
      </c>
      <c r="O198">
        <f t="shared" si="25"/>
        <v>0.15460579289414494</v>
      </c>
      <c r="P198">
        <f t="shared" si="26"/>
        <v>0.12758677950502365</v>
      </c>
      <c r="Q198">
        <f t="shared" si="27"/>
        <v>0.22767896225507628</v>
      </c>
      <c r="W198" t="str">
        <f>IFERROR(VLOOKUP(Graph!A207,$L$1:$Q$254,#REF!+1,FALSE),"")</f>
        <v/>
      </c>
      <c r="Y198" t="e">
        <f>+IF(Graph!A207&gt;#REF!,"a","b")</f>
        <v>#REF!</v>
      </c>
    </row>
    <row r="199" spans="1:25">
      <c r="A199">
        <v>1996</v>
      </c>
      <c r="B199">
        <v>2</v>
      </c>
      <c r="C199" s="1">
        <v>265000000</v>
      </c>
      <c r="D199">
        <v>195.1</v>
      </c>
      <c r="E199">
        <v>74.132000000000005</v>
      </c>
      <c r="F199">
        <f t="shared" si="22"/>
        <v>263.17919387039336</v>
      </c>
      <c r="G199">
        <v>9413.58</v>
      </c>
      <c r="H199">
        <v>2115.83</v>
      </c>
      <c r="I199">
        <v>1463.68</v>
      </c>
      <c r="J199">
        <v>0</v>
      </c>
      <c r="L199">
        <f t="shared" si="21"/>
        <v>1996.5</v>
      </c>
      <c r="M199">
        <f t="shared" si="23"/>
        <v>0.69177580429429586</v>
      </c>
      <c r="N199">
        <f t="shared" si="24"/>
        <v>0.56739001060085481</v>
      </c>
      <c r="O199">
        <f t="shared" si="25"/>
        <v>0.15548601063569864</v>
      </c>
      <c r="P199">
        <f t="shared" si="26"/>
        <v>0.1275286135699284</v>
      </c>
      <c r="Q199">
        <f t="shared" si="27"/>
        <v>0.22476358622330717</v>
      </c>
      <c r="W199" t="str">
        <f>IFERROR(VLOOKUP(Graph!A208,$L$1:$Q$254,#REF!+1,FALSE),"")</f>
        <v/>
      </c>
      <c r="Y199" t="e">
        <f>+IF(Graph!A208&gt;#REF!,"a","b")</f>
        <v>#REF!</v>
      </c>
    </row>
    <row r="200" spans="1:25">
      <c r="A200">
        <v>1996</v>
      </c>
      <c r="B200">
        <v>3</v>
      </c>
      <c r="C200" s="1">
        <v>266000000</v>
      </c>
      <c r="D200">
        <v>193.4</v>
      </c>
      <c r="E200">
        <v>74.504999999999995</v>
      </c>
      <c r="F200">
        <f t="shared" si="22"/>
        <v>259.57989396684786</v>
      </c>
      <c r="G200">
        <v>9478.56</v>
      </c>
      <c r="H200">
        <v>2102.31</v>
      </c>
      <c r="I200">
        <v>1463.6</v>
      </c>
      <c r="J200">
        <v>0</v>
      </c>
      <c r="L200">
        <f t="shared" si="21"/>
        <v>1996.75</v>
      </c>
      <c r="M200">
        <f t="shared" si="23"/>
        <v>0.69618657571908993</v>
      </c>
      <c r="N200">
        <f t="shared" si="24"/>
        <v>0.57271292341907332</v>
      </c>
      <c r="O200">
        <f t="shared" si="25"/>
        <v>0.1544116405867558</v>
      </c>
      <c r="P200">
        <f t="shared" si="26"/>
        <v>0.1270256353320707</v>
      </c>
      <c r="Q200">
        <f t="shared" si="27"/>
        <v>0.22179634881247784</v>
      </c>
      <c r="W200" t="str">
        <f>IFERROR(VLOOKUP(Graph!A209,$L$1:$Q$254,#REF!+1,FALSE),"")</f>
        <v/>
      </c>
      <c r="Y200" t="e">
        <f>+IF(Graph!A209&gt;#REF!,"a","b")</f>
        <v>#REF!</v>
      </c>
    </row>
    <row r="201" spans="1:25">
      <c r="A201">
        <v>1996</v>
      </c>
      <c r="B201">
        <v>4</v>
      </c>
      <c r="C201" s="1">
        <v>267000000</v>
      </c>
      <c r="D201">
        <v>190.1</v>
      </c>
      <c r="E201">
        <v>74.992999999999995</v>
      </c>
      <c r="F201">
        <f t="shared" si="22"/>
        <v>253.49032576373799</v>
      </c>
      <c r="G201">
        <v>9591.15</v>
      </c>
      <c r="H201">
        <v>2113.5100000000002</v>
      </c>
      <c r="I201">
        <v>1476.12</v>
      </c>
      <c r="J201">
        <v>0</v>
      </c>
      <c r="L201">
        <f t="shared" si="21"/>
        <v>1997</v>
      </c>
      <c r="M201">
        <f t="shared" si="23"/>
        <v>0.69842110990721584</v>
      </c>
      <c r="N201">
        <f t="shared" si="24"/>
        <v>0.57848303260276124</v>
      </c>
      <c r="O201">
        <f t="shared" si="25"/>
        <v>0.15390438060086642</v>
      </c>
      <c r="P201">
        <f t="shared" si="26"/>
        <v>0.12747477353980097</v>
      </c>
      <c r="Q201">
        <f t="shared" si="27"/>
        <v>0.22036043644401351</v>
      </c>
      <c r="W201" t="str">
        <f>IFERROR(VLOOKUP(Graph!A210,$L$1:$Q$254,#REF!+1,FALSE),"")</f>
        <v/>
      </c>
      <c r="Y201" t="e">
        <f>+IF(Graph!A210&gt;#REF!,"a","b")</f>
        <v>#REF!</v>
      </c>
    </row>
    <row r="202" spans="1:25">
      <c r="A202">
        <v>1997</v>
      </c>
      <c r="B202">
        <v>1</v>
      </c>
      <c r="C202" s="1">
        <v>267000000</v>
      </c>
      <c r="D202">
        <v>194.4</v>
      </c>
      <c r="E202">
        <v>75.509</v>
      </c>
      <c r="F202">
        <f t="shared" si="22"/>
        <v>257.4527539763472</v>
      </c>
      <c r="G202">
        <v>9678.26</v>
      </c>
      <c r="H202">
        <v>2101.67</v>
      </c>
      <c r="I202">
        <v>1493.97</v>
      </c>
      <c r="J202">
        <v>0</v>
      </c>
      <c r="L202">
        <f t="shared" si="21"/>
        <v>1997.25</v>
      </c>
      <c r="M202">
        <f t="shared" si="23"/>
        <v>0.71084899151627035</v>
      </c>
      <c r="N202">
        <f t="shared" si="24"/>
        <v>0.58834985798134476</v>
      </c>
      <c r="O202">
        <f t="shared" si="25"/>
        <v>0.15436349095808544</v>
      </c>
      <c r="P202">
        <f t="shared" si="26"/>
        <v>0.12776235046626697</v>
      </c>
      <c r="Q202">
        <f t="shared" si="27"/>
        <v>0.21715370324831115</v>
      </c>
      <c r="W202" t="str">
        <f>IFERROR(VLOOKUP(Graph!A211,$L$1:$Q$254,#REF!+1,FALSE),"")</f>
        <v/>
      </c>
      <c r="Y202" t="e">
        <f>+IF(Graph!A211&gt;#REF!,"a","b")</f>
        <v>#REF!</v>
      </c>
    </row>
    <row r="203" spans="1:25">
      <c r="A203">
        <v>1997</v>
      </c>
      <c r="B203">
        <v>2</v>
      </c>
      <c r="C203" s="1">
        <v>268000000</v>
      </c>
      <c r="D203">
        <v>194.9</v>
      </c>
      <c r="E203">
        <v>75.662999999999997</v>
      </c>
      <c r="F203">
        <f t="shared" si="22"/>
        <v>257.5895748252118</v>
      </c>
      <c r="G203">
        <v>9800.83</v>
      </c>
      <c r="H203">
        <v>2114.5500000000002</v>
      </c>
      <c r="I203">
        <v>1493.4</v>
      </c>
      <c r="J203">
        <v>0</v>
      </c>
      <c r="L203">
        <f t="shared" si="21"/>
        <v>1997.5</v>
      </c>
      <c r="M203">
        <f t="shared" si="23"/>
        <v>0.70624955664325739</v>
      </c>
      <c r="N203">
        <f t="shared" si="24"/>
        <v>0.58443187684130815</v>
      </c>
      <c r="O203">
        <f t="shared" si="25"/>
        <v>0.15237484988516281</v>
      </c>
      <c r="P203">
        <f t="shared" si="26"/>
        <v>0.12609242535323928</v>
      </c>
      <c r="Q203">
        <f t="shared" si="27"/>
        <v>0.2157521352783387</v>
      </c>
      <c r="W203" t="str">
        <f>IFERROR(VLOOKUP(Graph!A212,$L$1:$Q$254,#REF!+1,FALSE),"")</f>
        <v/>
      </c>
      <c r="Y203" t="e">
        <f>+IF(Graph!A212&gt;#REF!,"a","b")</f>
        <v>#REF!</v>
      </c>
    </row>
    <row r="204" spans="1:25">
      <c r="A204">
        <v>1997</v>
      </c>
      <c r="B204">
        <v>3</v>
      </c>
      <c r="C204" s="1">
        <v>268000000</v>
      </c>
      <c r="D204">
        <v>197</v>
      </c>
      <c r="E204">
        <v>75.875</v>
      </c>
      <c r="F204">
        <f t="shared" si="22"/>
        <v>259.63756177924216</v>
      </c>
      <c r="G204">
        <v>9930.69</v>
      </c>
      <c r="H204">
        <v>2114.25</v>
      </c>
      <c r="I204">
        <v>1501.77</v>
      </c>
      <c r="J204">
        <v>0</v>
      </c>
      <c r="L204">
        <f t="shared" si="21"/>
        <v>1997.75</v>
      </c>
      <c r="M204">
        <f t="shared" si="23"/>
        <v>0.71030862007804185</v>
      </c>
      <c r="N204">
        <f t="shared" si="24"/>
        <v>0.58750499620232133</v>
      </c>
      <c r="O204">
        <f t="shared" si="25"/>
        <v>0.15122514145542756</v>
      </c>
      <c r="P204">
        <f t="shared" si="26"/>
        <v>0.12508017451161579</v>
      </c>
      <c r="Q204">
        <f t="shared" si="27"/>
        <v>0.21290061415672021</v>
      </c>
      <c r="W204" t="str">
        <f>IFERROR(VLOOKUP(Graph!A213,$L$1:$Q$254,#REF!+1,FALSE),"")</f>
        <v/>
      </c>
      <c r="Y204" t="e">
        <f>+IF(Graph!A213&gt;#REF!,"a","b")</f>
        <v>#REF!</v>
      </c>
    </row>
    <row r="205" spans="1:25">
      <c r="A205">
        <v>1997</v>
      </c>
      <c r="B205">
        <v>4</v>
      </c>
      <c r="C205" s="1">
        <v>269000000</v>
      </c>
      <c r="D205">
        <v>207.3</v>
      </c>
      <c r="E205">
        <v>76.370999999999995</v>
      </c>
      <c r="F205">
        <f t="shared" si="22"/>
        <v>271.43811132497939</v>
      </c>
      <c r="G205">
        <v>10005.9</v>
      </c>
      <c r="H205">
        <v>2136.2399999999998</v>
      </c>
      <c r="I205">
        <v>1509.51</v>
      </c>
      <c r="J205">
        <v>0</v>
      </c>
      <c r="L205">
        <f t="shared" si="21"/>
        <v>1998</v>
      </c>
      <c r="M205">
        <f t="shared" si="23"/>
        <v>0.70662004269183243</v>
      </c>
      <c r="N205">
        <f t="shared" si="24"/>
        <v>0.57955655201429646</v>
      </c>
      <c r="O205">
        <f t="shared" si="25"/>
        <v>0.15086199142505921</v>
      </c>
      <c r="P205">
        <f t="shared" si="26"/>
        <v>0.12373418569794027</v>
      </c>
      <c r="Q205">
        <f t="shared" si="27"/>
        <v>0.21349803615866636</v>
      </c>
      <c r="W205" t="str">
        <f>IFERROR(VLOOKUP(Graph!A214,$L$1:$Q$254,#REF!+1,FALSE),"")</f>
        <v/>
      </c>
      <c r="Y205" t="e">
        <f>+IF(Graph!A214&gt;#REF!,"a","b")</f>
        <v>#REF!</v>
      </c>
    </row>
    <row r="206" spans="1:25">
      <c r="A206">
        <v>1998</v>
      </c>
      <c r="B206">
        <v>1</v>
      </c>
      <c r="C206" s="1">
        <v>270000000</v>
      </c>
      <c r="D206">
        <v>208.1</v>
      </c>
      <c r="E206">
        <v>76.444000000000003</v>
      </c>
      <c r="F206">
        <f t="shared" si="22"/>
        <v>272.22541991523201</v>
      </c>
      <c r="G206">
        <v>10102.4</v>
      </c>
      <c r="H206">
        <v>2108.5</v>
      </c>
      <c r="I206">
        <v>1519.1</v>
      </c>
      <c r="J206">
        <v>0</v>
      </c>
      <c r="L206">
        <f t="shared" si="21"/>
        <v>1998.25</v>
      </c>
      <c r="M206">
        <f t="shared" si="23"/>
        <v>0.72046478539245906</v>
      </c>
      <c r="N206">
        <f t="shared" si="24"/>
        <v>0.59135621535914995</v>
      </c>
      <c r="O206">
        <f t="shared" si="25"/>
        <v>0.15037020905923346</v>
      </c>
      <c r="P206">
        <f t="shared" si="26"/>
        <v>0.1234236003409851</v>
      </c>
      <c r="Q206">
        <f t="shared" si="27"/>
        <v>0.20871278112131772</v>
      </c>
      <c r="W206" t="str">
        <f>IFERROR(VLOOKUP(Graph!A215,$L$1:$Q$254,#REF!+1,FALSE),"")</f>
        <v/>
      </c>
      <c r="Y206" t="e">
        <f>+IF(Graph!A215&gt;#REF!,"a","b")</f>
        <v>#REF!</v>
      </c>
    </row>
    <row r="207" spans="1:25">
      <c r="A207">
        <v>1998</v>
      </c>
      <c r="B207">
        <v>2</v>
      </c>
      <c r="C207" s="1">
        <v>270000000</v>
      </c>
      <c r="D207">
        <v>208.7</v>
      </c>
      <c r="E207">
        <v>76.634</v>
      </c>
      <c r="F207">
        <f t="shared" si="22"/>
        <v>272.33342902628073</v>
      </c>
      <c r="G207">
        <v>10192.4</v>
      </c>
      <c r="H207">
        <v>2124.34</v>
      </c>
      <c r="I207">
        <v>1544.88</v>
      </c>
      <c r="J207">
        <v>0</v>
      </c>
      <c r="L207">
        <f t="shared" si="21"/>
        <v>1998.5</v>
      </c>
      <c r="M207">
        <f t="shared" si="23"/>
        <v>0.7272282214711393</v>
      </c>
      <c r="N207">
        <f t="shared" si="24"/>
        <v>0.59903149729973504</v>
      </c>
      <c r="O207">
        <f t="shared" si="25"/>
        <v>0.151571759350104</v>
      </c>
      <c r="P207">
        <f t="shared" si="26"/>
        <v>0.1248524950918056</v>
      </c>
      <c r="Q207">
        <f t="shared" si="27"/>
        <v>0.20842392370786078</v>
      </c>
      <c r="W207" t="str">
        <f>IFERROR(VLOOKUP(Graph!A216,$L$1:$Q$254,#REF!+1,FALSE),"")</f>
        <v/>
      </c>
      <c r="Y207" t="e">
        <f>+IF(Graph!A216&gt;#REF!,"a","b")</f>
        <v>#REF!</v>
      </c>
    </row>
    <row r="208" spans="1:25">
      <c r="A208">
        <v>1998</v>
      </c>
      <c r="B208">
        <v>3</v>
      </c>
      <c r="C208" s="1">
        <v>271000000</v>
      </c>
      <c r="D208">
        <v>213.5</v>
      </c>
      <c r="E208">
        <v>77.013000000000005</v>
      </c>
      <c r="F208">
        <f t="shared" si="22"/>
        <v>277.22592289613442</v>
      </c>
      <c r="G208">
        <v>10327.9</v>
      </c>
      <c r="H208">
        <v>2125.6999999999998</v>
      </c>
      <c r="I208">
        <v>1564.89</v>
      </c>
      <c r="J208">
        <v>0</v>
      </c>
      <c r="L208">
        <f t="shared" si="21"/>
        <v>1998.75</v>
      </c>
      <c r="M208">
        <f t="shared" si="23"/>
        <v>0.73617631838923658</v>
      </c>
      <c r="N208">
        <f t="shared" si="24"/>
        <v>0.60576002121835892</v>
      </c>
      <c r="O208">
        <f t="shared" si="25"/>
        <v>0.15152063827109094</v>
      </c>
      <c r="P208">
        <f t="shared" si="26"/>
        <v>0.12467820922974328</v>
      </c>
      <c r="Q208">
        <f t="shared" si="27"/>
        <v>0.20582112530136812</v>
      </c>
      <c r="W208" t="str">
        <f>IFERROR(VLOOKUP(Graph!A217,$L$1:$Q$254,#REF!+1,FALSE),"")</f>
        <v/>
      </c>
      <c r="Y208" t="e">
        <f>+IF(Graph!A217&gt;#REF!,"a","b")</f>
        <v>#REF!</v>
      </c>
    </row>
    <row r="209" spans="1:25">
      <c r="A209">
        <v>1998</v>
      </c>
      <c r="B209">
        <v>4</v>
      </c>
      <c r="C209" s="1">
        <v>271000000</v>
      </c>
      <c r="D209">
        <v>220.1</v>
      </c>
      <c r="E209">
        <v>77.427000000000007</v>
      </c>
      <c r="F209">
        <f t="shared" si="22"/>
        <v>284.26776189184648</v>
      </c>
      <c r="G209">
        <v>10510.8</v>
      </c>
      <c r="H209">
        <v>2150.0500000000002</v>
      </c>
      <c r="I209">
        <v>1583.95</v>
      </c>
      <c r="J209">
        <v>0</v>
      </c>
      <c r="L209">
        <f t="shared" si="21"/>
        <v>1999</v>
      </c>
      <c r="M209">
        <f t="shared" si="23"/>
        <v>0.7367037975861026</v>
      </c>
      <c r="N209">
        <f t="shared" si="24"/>
        <v>0.60448930867103257</v>
      </c>
      <c r="O209">
        <f t="shared" si="25"/>
        <v>0.15069737793507632</v>
      </c>
      <c r="P209">
        <f t="shared" si="26"/>
        <v>0.12365207577997428</v>
      </c>
      <c r="Q209">
        <f t="shared" si="27"/>
        <v>0.20455626593598969</v>
      </c>
      <c r="W209" t="str">
        <f>IFERROR(VLOOKUP(Graph!A218,$L$1:$Q$254,#REF!+1,FALSE),"")</f>
        <v/>
      </c>
      <c r="Y209" t="e">
        <f>+IF(Graph!A218&gt;#REF!,"a","b")</f>
        <v>#REF!</v>
      </c>
    </row>
    <row r="210" spans="1:25">
      <c r="A210">
        <v>1999</v>
      </c>
      <c r="B210">
        <v>1</v>
      </c>
      <c r="C210" s="1">
        <v>272000000</v>
      </c>
      <c r="D210">
        <v>227.2</v>
      </c>
      <c r="E210">
        <v>78.185000000000002</v>
      </c>
      <c r="F210">
        <f t="shared" si="22"/>
        <v>290.59282471062221</v>
      </c>
      <c r="G210">
        <v>10606.8</v>
      </c>
      <c r="H210">
        <v>2136.0100000000002</v>
      </c>
      <c r="I210">
        <v>1603.64</v>
      </c>
      <c r="J210">
        <v>0</v>
      </c>
      <c r="L210">
        <f t="shared" si="21"/>
        <v>1999.25</v>
      </c>
      <c r="M210">
        <f t="shared" si="23"/>
        <v>0.75076427544814861</v>
      </c>
      <c r="N210">
        <f t="shared" si="24"/>
        <v>0.61471958244080216</v>
      </c>
      <c r="O210">
        <f t="shared" si="25"/>
        <v>0.15118980276803562</v>
      </c>
      <c r="P210">
        <f t="shared" si="26"/>
        <v>0.12379296067516858</v>
      </c>
      <c r="Q210">
        <f t="shared" si="27"/>
        <v>0.2013811894256515</v>
      </c>
      <c r="W210" t="str">
        <f>IFERROR(VLOOKUP(Graph!A219,$L$1:$Q$254,#REF!+1,FALSE),"")</f>
        <v/>
      </c>
      <c r="Y210" t="e">
        <f>+IF(Graph!A219&gt;#REF!,"a","b")</f>
        <v>#REF!</v>
      </c>
    </row>
    <row r="211" spans="1:25">
      <c r="A211">
        <v>1999</v>
      </c>
      <c r="B211">
        <v>2</v>
      </c>
      <c r="C211" s="1">
        <v>273000000</v>
      </c>
      <c r="D211">
        <v>226</v>
      </c>
      <c r="E211">
        <v>78.992999999999995</v>
      </c>
      <c r="F211">
        <f t="shared" si="22"/>
        <v>286.1013001152001</v>
      </c>
      <c r="G211">
        <v>10682.4</v>
      </c>
      <c r="H211">
        <v>2139.04</v>
      </c>
      <c r="I211">
        <v>1608.32</v>
      </c>
      <c r="J211">
        <v>0</v>
      </c>
      <c r="L211">
        <f t="shared" si="21"/>
        <v>1999.5</v>
      </c>
      <c r="M211">
        <f t="shared" si="23"/>
        <v>0.75188869773356271</v>
      </c>
      <c r="N211">
        <f t="shared" si="24"/>
        <v>0.61813650043234347</v>
      </c>
      <c r="O211">
        <f t="shared" si="25"/>
        <v>0.15055792705759005</v>
      </c>
      <c r="P211">
        <f t="shared" si="26"/>
        <v>0.1237754343485359</v>
      </c>
      <c r="Q211">
        <f t="shared" si="27"/>
        <v>0.20023964652138096</v>
      </c>
      <c r="W211" t="str">
        <f>IFERROR(VLOOKUP(Graph!A220,$L$1:$Q$254,#REF!+1,FALSE),"")</f>
        <v/>
      </c>
      <c r="Y211" t="e">
        <f>+IF(Graph!A220&gt;#REF!,"a","b")</f>
        <v>#REF!</v>
      </c>
    </row>
    <row r="212" spans="1:25">
      <c r="A212">
        <v>1999</v>
      </c>
      <c r="B212">
        <v>3</v>
      </c>
      <c r="C212" s="1">
        <v>275000000</v>
      </c>
      <c r="D212">
        <v>237.1</v>
      </c>
      <c r="E212">
        <v>79.721999999999994</v>
      </c>
      <c r="F212">
        <f t="shared" si="22"/>
        <v>297.40849451845162</v>
      </c>
      <c r="G212">
        <v>10820.5</v>
      </c>
      <c r="H212">
        <v>2162</v>
      </c>
      <c r="I212">
        <v>1628.35</v>
      </c>
      <c r="J212">
        <v>0</v>
      </c>
      <c r="L212">
        <f t="shared" si="21"/>
        <v>1999.75</v>
      </c>
      <c r="M212">
        <f t="shared" si="23"/>
        <v>0.753168362627197</v>
      </c>
      <c r="N212">
        <f t="shared" si="24"/>
        <v>0.61560661678147477</v>
      </c>
      <c r="O212">
        <f t="shared" si="25"/>
        <v>0.15048750057760732</v>
      </c>
      <c r="P212">
        <f t="shared" si="26"/>
        <v>0.12300184885001141</v>
      </c>
      <c r="Q212">
        <f t="shared" si="27"/>
        <v>0.19980592394066818</v>
      </c>
      <c r="W212" t="str">
        <f>IFERROR(VLOOKUP(Graph!A221,$L$1:$Q$254,#REF!+1,FALSE),"")</f>
        <v/>
      </c>
      <c r="Y212" t="e">
        <f>+IF(Graph!A221&gt;#REF!,"a","b")</f>
        <v>#REF!</v>
      </c>
    </row>
    <row r="213" spans="1:25">
      <c r="A213">
        <v>1999</v>
      </c>
      <c r="B213">
        <v>4</v>
      </c>
      <c r="C213" s="1">
        <v>277000000</v>
      </c>
      <c r="D213">
        <v>241.3</v>
      </c>
      <c r="E213">
        <v>80.447999999999993</v>
      </c>
      <c r="F213">
        <f t="shared" si="22"/>
        <v>299.9453062848051</v>
      </c>
      <c r="G213">
        <v>11008.5</v>
      </c>
      <c r="H213">
        <v>2213.9499999999998</v>
      </c>
      <c r="I213">
        <v>1648.86</v>
      </c>
      <c r="J213">
        <v>0</v>
      </c>
      <c r="L213">
        <f t="shared" si="21"/>
        <v>2000</v>
      </c>
      <c r="M213">
        <f t="shared" si="23"/>
        <v>0.74475936674269971</v>
      </c>
      <c r="N213">
        <f t="shared" si="24"/>
        <v>0.6092796556901442</v>
      </c>
      <c r="O213">
        <f t="shared" si="25"/>
        <v>0.14978062406322387</v>
      </c>
      <c r="P213">
        <f t="shared" si="26"/>
        <v>0.12253392321526045</v>
      </c>
      <c r="Q213">
        <f t="shared" si="27"/>
        <v>0.20111277649089337</v>
      </c>
      <c r="W213" t="str">
        <f>IFERROR(VLOOKUP(Graph!A222,$L$1:$Q$254,#REF!+1,FALSE),"")</f>
        <v/>
      </c>
      <c r="Y213" t="e">
        <f>+IF(Graph!A222&gt;#REF!,"a","b")</f>
        <v>#REF!</v>
      </c>
    </row>
    <row r="214" spans="1:25">
      <c r="A214">
        <v>2000</v>
      </c>
      <c r="B214">
        <v>1</v>
      </c>
      <c r="C214" s="1">
        <v>280000000</v>
      </c>
      <c r="D214">
        <v>237.9</v>
      </c>
      <c r="E214">
        <v>81.575999999999993</v>
      </c>
      <c r="F214">
        <f t="shared" si="22"/>
        <v>291.62989114445429</v>
      </c>
      <c r="G214">
        <v>11041.2</v>
      </c>
      <c r="H214">
        <v>2156.56</v>
      </c>
      <c r="I214">
        <v>1656.7</v>
      </c>
      <c r="J214">
        <v>0</v>
      </c>
      <c r="L214">
        <f t="shared" si="21"/>
        <v>2000.25</v>
      </c>
      <c r="M214">
        <f t="shared" si="23"/>
        <v>0.76821419297399562</v>
      </c>
      <c r="N214">
        <f t="shared" si="24"/>
        <v>0.63298498945336357</v>
      </c>
      <c r="O214">
        <f t="shared" si="25"/>
        <v>0.15004709633010904</v>
      </c>
      <c r="P214">
        <f t="shared" si="26"/>
        <v>0.12363421628586979</v>
      </c>
      <c r="Q214">
        <f t="shared" si="27"/>
        <v>0.19531934934608555</v>
      </c>
      <c r="W214" t="str">
        <f>IFERROR(VLOOKUP(Graph!A223,$L$1:$Q$254,#REF!+1,FALSE),"")</f>
        <v/>
      </c>
      <c r="Y214" t="e">
        <f>+IF(Graph!A223&gt;#REF!,"a","b")</f>
        <v>#REF!</v>
      </c>
    </row>
    <row r="215" spans="1:25">
      <c r="A215">
        <v>2000</v>
      </c>
      <c r="B215">
        <v>2</v>
      </c>
      <c r="C215" s="1">
        <v>282000000</v>
      </c>
      <c r="D215">
        <v>242.6</v>
      </c>
      <c r="E215">
        <v>81.986000000000004</v>
      </c>
      <c r="F215">
        <f t="shared" si="22"/>
        <v>295.90417876222767</v>
      </c>
      <c r="G215">
        <v>11256.4</v>
      </c>
      <c r="H215">
        <v>2203.9299999999998</v>
      </c>
      <c r="I215">
        <v>1664.7</v>
      </c>
      <c r="J215">
        <v>0</v>
      </c>
      <c r="L215">
        <f t="shared" si="21"/>
        <v>2000.5</v>
      </c>
      <c r="M215">
        <f t="shared" si="23"/>
        <v>0.75533251963537873</v>
      </c>
      <c r="N215">
        <f t="shared" si="24"/>
        <v>0.62107046105718988</v>
      </c>
      <c r="O215">
        <f t="shared" si="25"/>
        <v>0.14788920081020576</v>
      </c>
      <c r="P215">
        <f t="shared" si="26"/>
        <v>0.12160156188815006</v>
      </c>
      <c r="Q215">
        <f t="shared" si="27"/>
        <v>0.1957935041398671</v>
      </c>
      <c r="W215" t="str">
        <f>IFERROR(VLOOKUP(Graph!A224,$L$1:$Q$254,#REF!+1,FALSE),"")</f>
        <v/>
      </c>
      <c r="Y215" t="e">
        <f>+IF(Graph!A224&gt;#REF!,"a","b")</f>
        <v>#REF!</v>
      </c>
    </row>
    <row r="216" spans="1:25">
      <c r="A216">
        <v>2000</v>
      </c>
      <c r="B216">
        <v>3</v>
      </c>
      <c r="C216" s="1">
        <v>283000000</v>
      </c>
      <c r="D216">
        <v>254.6</v>
      </c>
      <c r="E216">
        <v>82.864000000000004</v>
      </c>
      <c r="F216">
        <f t="shared" si="22"/>
        <v>307.25043444680438</v>
      </c>
      <c r="G216">
        <v>11267.3</v>
      </c>
      <c r="H216">
        <v>2197.42</v>
      </c>
      <c r="I216">
        <v>1678.42</v>
      </c>
      <c r="J216">
        <v>0</v>
      </c>
      <c r="L216">
        <f t="shared" si="21"/>
        <v>2000.75</v>
      </c>
      <c r="M216">
        <f t="shared" si="23"/>
        <v>0.76381392724194741</v>
      </c>
      <c r="N216">
        <f t="shared" si="24"/>
        <v>0.62399066430322636</v>
      </c>
      <c r="O216">
        <f t="shared" si="25"/>
        <v>0.14896381564349934</v>
      </c>
      <c r="P216">
        <f t="shared" si="26"/>
        <v>0.12169459990886866</v>
      </c>
      <c r="Q216">
        <f t="shared" si="27"/>
        <v>0.19502631508879681</v>
      </c>
      <c r="W216" t="str">
        <f>IFERROR(VLOOKUP(Graph!A225,$L$1:$Q$254,#REF!+1,FALSE),"")</f>
        <v/>
      </c>
      <c r="Y216" t="e">
        <f>+IF(Graph!A225&gt;#REF!,"a","b")</f>
        <v>#REF!</v>
      </c>
    </row>
    <row r="217" spans="1:25">
      <c r="A217">
        <v>2000</v>
      </c>
      <c r="B217">
        <v>4</v>
      </c>
      <c r="C217" s="1">
        <v>284000000</v>
      </c>
      <c r="D217">
        <v>254.1</v>
      </c>
      <c r="E217">
        <v>83.625</v>
      </c>
      <c r="F217">
        <f t="shared" si="22"/>
        <v>303.85650224215243</v>
      </c>
      <c r="G217">
        <v>11336.1</v>
      </c>
      <c r="H217">
        <v>2212.89</v>
      </c>
      <c r="I217">
        <v>1688.43</v>
      </c>
      <c r="J217">
        <v>0</v>
      </c>
      <c r="L217">
        <f t="shared" si="21"/>
        <v>2001</v>
      </c>
      <c r="M217">
        <f t="shared" si="23"/>
        <v>0.7629977088784351</v>
      </c>
      <c r="N217">
        <f t="shared" si="24"/>
        <v>0.62568564083973799</v>
      </c>
      <c r="O217">
        <f t="shared" si="25"/>
        <v>0.14894275809140708</v>
      </c>
      <c r="P217">
        <f t="shared" si="26"/>
        <v>0.12213843365512368</v>
      </c>
      <c r="Q217">
        <f t="shared" si="27"/>
        <v>0.19520734644189799</v>
      </c>
      <c r="W217" t="str">
        <f>IFERROR(VLOOKUP(Graph!A226,$L$1:$Q$254,#REF!+1,FALSE),"")</f>
        <v/>
      </c>
      <c r="Y217" t="e">
        <f>+IF(Graph!A226&gt;#REF!,"a","b")</f>
        <v>#REF!</v>
      </c>
    </row>
    <row r="218" spans="1:25">
      <c r="A218">
        <v>2001</v>
      </c>
      <c r="B218">
        <v>1</v>
      </c>
      <c r="C218" s="1">
        <v>284000000</v>
      </c>
      <c r="D218">
        <v>267.10000000000002</v>
      </c>
      <c r="E218">
        <v>84.268000000000001</v>
      </c>
      <c r="F218">
        <f t="shared" si="22"/>
        <v>316.96492144111647</v>
      </c>
      <c r="G218">
        <v>11297.4</v>
      </c>
      <c r="H218">
        <v>2243.3000000000002</v>
      </c>
      <c r="I218">
        <v>1723.43</v>
      </c>
      <c r="J218">
        <v>1</v>
      </c>
      <c r="L218">
        <f t="shared" si="21"/>
        <v>2001.25</v>
      </c>
      <c r="M218">
        <f t="shared" si="23"/>
        <v>0.76825658627914228</v>
      </c>
      <c r="N218">
        <f t="shared" si="24"/>
        <v>0.62696254560642062</v>
      </c>
      <c r="O218">
        <f t="shared" si="25"/>
        <v>0.15255102944040222</v>
      </c>
      <c r="P218">
        <f t="shared" si="26"/>
        <v>0.12449458092648606</v>
      </c>
      <c r="Q218">
        <f t="shared" si="27"/>
        <v>0.19856781206295257</v>
      </c>
      <c r="W218" t="str">
        <f>IFERROR(VLOOKUP(Graph!A227,$L$1:$Q$254,#REF!+1,FALSE),"")</f>
        <v/>
      </c>
      <c r="X218">
        <v>0.3</v>
      </c>
      <c r="Y218" t="e">
        <f>+IF(Graph!A227&gt;#REF!,"a","b")</f>
        <v>#REF!</v>
      </c>
    </row>
    <row r="219" spans="1:25">
      <c r="A219">
        <v>2001</v>
      </c>
      <c r="B219">
        <v>2</v>
      </c>
      <c r="C219" s="1">
        <v>285000000</v>
      </c>
      <c r="D219">
        <v>277.8</v>
      </c>
      <c r="E219">
        <v>84.656000000000006</v>
      </c>
      <c r="F219">
        <f t="shared" si="22"/>
        <v>328.15157815157818</v>
      </c>
      <c r="G219">
        <v>11369.7</v>
      </c>
      <c r="H219">
        <v>2265.83</v>
      </c>
      <c r="I219">
        <v>1776.31</v>
      </c>
      <c r="J219">
        <v>1</v>
      </c>
      <c r="L219">
        <f t="shared" si="21"/>
        <v>2001.5</v>
      </c>
      <c r="M219">
        <f t="shared" si="23"/>
        <v>0.78395554829797465</v>
      </c>
      <c r="N219">
        <f t="shared" si="24"/>
        <v>0.63912933532013516</v>
      </c>
      <c r="O219">
        <f t="shared" si="25"/>
        <v>0.15623191465034256</v>
      </c>
      <c r="P219">
        <f t="shared" si="26"/>
        <v>0.12736997650319901</v>
      </c>
      <c r="Q219">
        <f t="shared" si="27"/>
        <v>0.19928670061655099</v>
      </c>
      <c r="W219" t="str">
        <f>IFERROR(VLOOKUP(Graph!A228,$L$1:$Q$254,#REF!+1,FALSE),"")</f>
        <v/>
      </c>
      <c r="X219">
        <v>0.3</v>
      </c>
      <c r="Y219" t="e">
        <f>+IF(Graph!A228&gt;#REF!,"a","b")</f>
        <v>#REF!</v>
      </c>
    </row>
    <row r="220" spans="1:25">
      <c r="A220">
        <v>2001</v>
      </c>
      <c r="B220">
        <v>3</v>
      </c>
      <c r="C220" s="1">
        <v>286000000</v>
      </c>
      <c r="D220">
        <v>273.89999999999998</v>
      </c>
      <c r="E220">
        <v>84.98</v>
      </c>
      <c r="F220">
        <f t="shared" si="22"/>
        <v>322.31113203106611</v>
      </c>
      <c r="G220">
        <v>11338</v>
      </c>
      <c r="H220">
        <v>2292.11</v>
      </c>
      <c r="I220">
        <v>1741.92</v>
      </c>
      <c r="J220">
        <v>1</v>
      </c>
      <c r="L220">
        <f t="shared" si="21"/>
        <v>2001.75</v>
      </c>
      <c r="M220">
        <f t="shared" si="23"/>
        <v>0.75996352705585679</v>
      </c>
      <c r="N220">
        <f t="shared" si="24"/>
        <v>0.61934587256673279</v>
      </c>
      <c r="O220">
        <f t="shared" si="25"/>
        <v>0.15363556182748281</v>
      </c>
      <c r="P220">
        <f t="shared" si="26"/>
        <v>0.12520804974148297</v>
      </c>
      <c r="Q220">
        <f t="shared" si="27"/>
        <v>0.20216175692361971</v>
      </c>
      <c r="W220" t="str">
        <f>IFERROR(VLOOKUP(Graph!A229,$L$1:$Q$254,#REF!+1,FALSE),"")</f>
        <v/>
      </c>
      <c r="X220">
        <v>0.3</v>
      </c>
      <c r="Y220" t="e">
        <f>+IF(Graph!A229&gt;#REF!,"a","b")</f>
        <v>#REF!</v>
      </c>
    </row>
    <row r="221" spans="1:25">
      <c r="A221">
        <v>2001</v>
      </c>
      <c r="B221">
        <v>4</v>
      </c>
      <c r="C221" s="1">
        <v>286000000</v>
      </c>
      <c r="D221">
        <v>285.5</v>
      </c>
      <c r="E221">
        <v>85.15</v>
      </c>
      <c r="F221">
        <f t="shared" si="22"/>
        <v>335.29066353493835</v>
      </c>
      <c r="G221">
        <v>11381</v>
      </c>
      <c r="H221">
        <v>2297.0100000000002</v>
      </c>
      <c r="I221">
        <v>1801.42</v>
      </c>
      <c r="J221">
        <v>1</v>
      </c>
      <c r="L221">
        <f t="shared" si="21"/>
        <v>2002</v>
      </c>
      <c r="M221">
        <f t="shared" si="23"/>
        <v>0.78424560624463968</v>
      </c>
      <c r="N221">
        <f t="shared" si="24"/>
        <v>0.6382772980810103</v>
      </c>
      <c r="O221">
        <f t="shared" si="25"/>
        <v>0.15828310341797733</v>
      </c>
      <c r="P221">
        <f t="shared" si="26"/>
        <v>0.12882254076663402</v>
      </c>
      <c r="Q221">
        <f t="shared" si="27"/>
        <v>0.20182848607328005</v>
      </c>
      <c r="W221" t="str">
        <f>IFERROR(VLOOKUP(Graph!A230,$L$1:$Q$254,#REF!+1,FALSE),"")</f>
        <v/>
      </c>
      <c r="X221">
        <v>0.3</v>
      </c>
      <c r="Y221" t="e">
        <f>+IF(Graph!A230&gt;#REF!,"a","b")</f>
        <v>#REF!</v>
      </c>
    </row>
    <row r="222" spans="1:25">
      <c r="A222">
        <v>2002</v>
      </c>
      <c r="B222">
        <v>1</v>
      </c>
      <c r="C222" s="1">
        <v>287000000</v>
      </c>
      <c r="D222">
        <v>289.10000000000002</v>
      </c>
      <c r="E222">
        <v>86.063999999999993</v>
      </c>
      <c r="F222">
        <f t="shared" si="22"/>
        <v>335.91280907231834</v>
      </c>
      <c r="G222">
        <v>11477.9</v>
      </c>
      <c r="H222">
        <v>2344.63</v>
      </c>
      <c r="I222">
        <v>1812.39</v>
      </c>
      <c r="J222">
        <v>0</v>
      </c>
      <c r="L222">
        <f t="shared" si="21"/>
        <v>2002.25</v>
      </c>
      <c r="M222">
        <f t="shared" si="23"/>
        <v>0.77299616570631613</v>
      </c>
      <c r="N222">
        <f t="shared" si="24"/>
        <v>0.62972715990483852</v>
      </c>
      <c r="O222">
        <f t="shared" si="25"/>
        <v>0.15790257799771737</v>
      </c>
      <c r="P222">
        <f t="shared" si="26"/>
        <v>0.12863652679738294</v>
      </c>
      <c r="Q222">
        <f t="shared" si="27"/>
        <v>0.2042734298085887</v>
      </c>
      <c r="W222" t="str">
        <f>IFERROR(VLOOKUP(Graph!A231,$L$1:$Q$254,#REF!+1,FALSE),"")</f>
        <v/>
      </c>
      <c r="Y222" t="e">
        <f>+IF(Graph!A231&gt;#REF!,"a","b")</f>
        <v>#REF!</v>
      </c>
    </row>
    <row r="223" spans="1:25">
      <c r="A223">
        <v>2002</v>
      </c>
      <c r="B223">
        <v>2</v>
      </c>
      <c r="C223" s="1">
        <v>288000000</v>
      </c>
      <c r="D223">
        <v>303.60000000000002</v>
      </c>
      <c r="E223">
        <v>86.647000000000006</v>
      </c>
      <c r="F223">
        <f t="shared" si="22"/>
        <v>350.38720324996831</v>
      </c>
      <c r="G223">
        <v>11539.7</v>
      </c>
      <c r="H223">
        <v>2384.8000000000002</v>
      </c>
      <c r="I223">
        <v>1812.62</v>
      </c>
      <c r="J223">
        <v>0</v>
      </c>
      <c r="L223">
        <f t="shared" si="21"/>
        <v>2002.5</v>
      </c>
      <c r="M223">
        <f t="shared" si="23"/>
        <v>0.76007212344850705</v>
      </c>
      <c r="N223">
        <f t="shared" si="24"/>
        <v>0.61314692919743019</v>
      </c>
      <c r="O223">
        <f t="shared" si="25"/>
        <v>0.15707687374888427</v>
      </c>
      <c r="P223">
        <f t="shared" si="26"/>
        <v>0.1267132418303796</v>
      </c>
      <c r="Q223">
        <f t="shared" si="27"/>
        <v>0.20666048510793175</v>
      </c>
      <c r="W223" t="str">
        <f>IFERROR(VLOOKUP(Graph!A232,$L$1:$Q$254,#REF!+1,FALSE),"")</f>
        <v/>
      </c>
      <c r="Y223" t="e">
        <f>+IF(Graph!A232&gt;#REF!,"a","b")</f>
        <v>#REF!</v>
      </c>
    </row>
    <row r="224" spans="1:25">
      <c r="A224">
        <v>2002</v>
      </c>
      <c r="B224">
        <v>3</v>
      </c>
      <c r="C224" s="1">
        <v>288000000</v>
      </c>
      <c r="D224">
        <v>308.5</v>
      </c>
      <c r="E224">
        <v>87.153000000000006</v>
      </c>
      <c r="F224">
        <f t="shared" si="22"/>
        <v>353.97519305130055</v>
      </c>
      <c r="G224">
        <v>11596.7</v>
      </c>
      <c r="H224">
        <v>2393.0500000000002</v>
      </c>
      <c r="I224">
        <v>1825.75</v>
      </c>
      <c r="J224">
        <v>0</v>
      </c>
      <c r="L224">
        <f t="shared" si="21"/>
        <v>2002.75</v>
      </c>
      <c r="M224">
        <f t="shared" si="23"/>
        <v>0.762938509433568</v>
      </c>
      <c r="N224">
        <f t="shared" si="24"/>
        <v>0.61502049975917739</v>
      </c>
      <c r="O224">
        <f t="shared" si="25"/>
        <v>0.15743702949977148</v>
      </c>
      <c r="P224">
        <f t="shared" si="26"/>
        <v>0.12691324315957983</v>
      </c>
      <c r="Q224">
        <f t="shared" si="27"/>
        <v>0.20635611855096708</v>
      </c>
      <c r="W224" t="str">
        <f>IFERROR(VLOOKUP(Graph!A233,$L$1:$Q$254,#REF!+1,FALSE),"")</f>
        <v/>
      </c>
      <c r="Y224" t="e">
        <f>+IF(Graph!A233&gt;#REF!,"a","b")</f>
        <v>#REF!</v>
      </c>
    </row>
    <row r="225" spans="1:25">
      <c r="A225">
        <v>2002</v>
      </c>
      <c r="B225">
        <v>4</v>
      </c>
      <c r="C225" s="1">
        <v>289000000</v>
      </c>
      <c r="D225">
        <v>315.39999999999998</v>
      </c>
      <c r="E225">
        <v>88.147000000000006</v>
      </c>
      <c r="F225">
        <f t="shared" si="22"/>
        <v>357.811383257513</v>
      </c>
      <c r="G225">
        <v>11598.8</v>
      </c>
      <c r="H225">
        <v>2429.56</v>
      </c>
      <c r="I225">
        <v>1835.76</v>
      </c>
      <c r="J225">
        <v>0</v>
      </c>
      <c r="L225">
        <f t="shared" si="21"/>
        <v>2003</v>
      </c>
      <c r="M225">
        <f t="shared" si="23"/>
        <v>0.75559360542649701</v>
      </c>
      <c r="N225">
        <f t="shared" si="24"/>
        <v>0.60831945568024126</v>
      </c>
      <c r="O225">
        <f t="shared" si="25"/>
        <v>0.15827154533227575</v>
      </c>
      <c r="P225">
        <f t="shared" si="26"/>
        <v>0.1274225451548856</v>
      </c>
      <c r="Q225">
        <f t="shared" si="27"/>
        <v>0.20946649653412422</v>
      </c>
      <c r="W225" t="str">
        <f>IFERROR(VLOOKUP(Graph!A234,$L$1:$Q$254,#REF!+1,FALSE),"")</f>
        <v/>
      </c>
      <c r="Y225" t="e">
        <f>+IF(Graph!A234&gt;#REF!,"a","b")</f>
        <v>#REF!</v>
      </c>
    </row>
    <row r="226" spans="1:25">
      <c r="A226">
        <v>2003</v>
      </c>
      <c r="B226">
        <v>1</v>
      </c>
      <c r="C226" s="1">
        <v>290000000</v>
      </c>
      <c r="D226">
        <v>310.8</v>
      </c>
      <c r="E226">
        <v>90.122</v>
      </c>
      <c r="F226">
        <f t="shared" si="22"/>
        <v>344.86584851645546</v>
      </c>
      <c r="G226">
        <v>11645.2</v>
      </c>
      <c r="H226">
        <v>2427.0700000000002</v>
      </c>
      <c r="I226">
        <v>1827.77</v>
      </c>
      <c r="J226">
        <v>0</v>
      </c>
      <c r="L226">
        <f t="shared" si="21"/>
        <v>2003.25</v>
      </c>
      <c r="M226">
        <f t="shared" si="23"/>
        <v>0.75307675509977046</v>
      </c>
      <c r="N226">
        <f t="shared" si="24"/>
        <v>0.61098532447912268</v>
      </c>
      <c r="O226">
        <f t="shared" si="25"/>
        <v>0.15695479682616012</v>
      </c>
      <c r="P226">
        <f t="shared" si="26"/>
        <v>0.12734037641977333</v>
      </c>
      <c r="Q226">
        <f t="shared" si="27"/>
        <v>0.20841806066018617</v>
      </c>
      <c r="W226" t="str">
        <f>IFERROR(VLOOKUP(Graph!A235,$L$1:$Q$254,#REF!+1,FALSE),"")</f>
        <v/>
      </c>
      <c r="Y226" t="e">
        <f>+IF(Graph!A235&gt;#REF!,"a","b")</f>
        <v>#REF!</v>
      </c>
    </row>
    <row r="227" spans="1:25">
      <c r="A227">
        <v>2003</v>
      </c>
      <c r="B227">
        <v>2</v>
      </c>
      <c r="C227" s="1">
        <v>290000000</v>
      </c>
      <c r="D227">
        <v>341.7</v>
      </c>
      <c r="E227">
        <v>90.361000000000004</v>
      </c>
      <c r="F227">
        <f t="shared" si="22"/>
        <v>378.14986553933664</v>
      </c>
      <c r="G227">
        <v>11738.2</v>
      </c>
      <c r="H227">
        <v>2531.36</v>
      </c>
      <c r="I227">
        <v>1823.28</v>
      </c>
      <c r="J227">
        <v>0</v>
      </c>
      <c r="L227">
        <f t="shared" si="21"/>
        <v>2003.5</v>
      </c>
      <c r="M227">
        <f t="shared" si="23"/>
        <v>0.72027684722836727</v>
      </c>
      <c r="N227">
        <f t="shared" si="24"/>
        <v>0.57089079959415623</v>
      </c>
      <c r="O227">
        <f t="shared" si="25"/>
        <v>0.15532875568656182</v>
      </c>
      <c r="P227">
        <f t="shared" si="26"/>
        <v>0.12311343600046543</v>
      </c>
      <c r="Q227">
        <f t="shared" si="27"/>
        <v>0.21565146274556576</v>
      </c>
      <c r="W227" t="str">
        <f>IFERROR(VLOOKUP(Graph!A236,$L$1:$Q$254,#REF!+1,FALSE),"")</f>
        <v/>
      </c>
      <c r="Y227" t="e">
        <f>+IF(Graph!A236&gt;#REF!,"a","b")</f>
        <v>#REF!</v>
      </c>
    </row>
    <row r="228" spans="1:25">
      <c r="A228">
        <v>2003</v>
      </c>
      <c r="B228">
        <v>3</v>
      </c>
      <c r="C228" s="1">
        <v>291000000</v>
      </c>
      <c r="D228">
        <v>345.6</v>
      </c>
      <c r="E228">
        <v>90.843999999999994</v>
      </c>
      <c r="F228">
        <f t="shared" si="22"/>
        <v>380.43238959094714</v>
      </c>
      <c r="G228">
        <v>11935.5</v>
      </c>
      <c r="H228">
        <v>2522.0700000000002</v>
      </c>
      <c r="I228">
        <v>1840.57</v>
      </c>
      <c r="J228">
        <v>0</v>
      </c>
      <c r="L228">
        <f t="shared" si="21"/>
        <v>2003.75</v>
      </c>
      <c r="M228">
        <f t="shared" si="23"/>
        <v>0.72978545401198214</v>
      </c>
      <c r="N228">
        <f t="shared" si="24"/>
        <v>0.57894412542437468</v>
      </c>
      <c r="O228">
        <f t="shared" si="25"/>
        <v>0.15420971052741819</v>
      </c>
      <c r="P228">
        <f t="shared" si="26"/>
        <v>0.12233568852658479</v>
      </c>
      <c r="Q228">
        <f t="shared" si="27"/>
        <v>0.21130828201583512</v>
      </c>
      <c r="W228" t="str">
        <f>IFERROR(VLOOKUP(Graph!A237,$L$1:$Q$254,#REF!+1,FALSE),"")</f>
        <v/>
      </c>
      <c r="Y228" t="e">
        <f>+IF(Graph!A237&gt;#REF!,"a","b")</f>
        <v>#REF!</v>
      </c>
    </row>
    <row r="229" spans="1:25">
      <c r="A229">
        <v>2003</v>
      </c>
      <c r="B229">
        <v>4</v>
      </c>
      <c r="C229" s="1">
        <v>292000000</v>
      </c>
      <c r="D229">
        <v>353.9</v>
      </c>
      <c r="E229">
        <v>91.272000000000006</v>
      </c>
      <c r="F229">
        <f t="shared" si="22"/>
        <v>387.74213340345341</v>
      </c>
      <c r="G229">
        <v>12041.1</v>
      </c>
      <c r="H229">
        <v>2530.23</v>
      </c>
      <c r="I229">
        <v>1831.13</v>
      </c>
      <c r="J229">
        <v>0</v>
      </c>
      <c r="L229">
        <f t="shared" si="21"/>
        <v>2004</v>
      </c>
      <c r="M229">
        <f t="shared" si="23"/>
        <v>0.72370100741829801</v>
      </c>
      <c r="N229">
        <f t="shared" si="24"/>
        <v>0.57045717843695898</v>
      </c>
      <c r="O229">
        <f t="shared" si="25"/>
        <v>0.1520733155608707</v>
      </c>
      <c r="P229">
        <f t="shared" si="26"/>
        <v>0.11987176143346925</v>
      </c>
      <c r="Q229">
        <f t="shared" si="27"/>
        <v>0.21013279517652042</v>
      </c>
      <c r="W229" t="str">
        <f>IFERROR(VLOOKUP(Graph!A238,$L$1:$Q$254,#REF!+1,FALSE),"")</f>
        <v/>
      </c>
      <c r="Y229" t="e">
        <f>+IF(Graph!A238&gt;#REF!,"a","b")</f>
        <v>#REF!</v>
      </c>
    </row>
    <row r="230" spans="1:25">
      <c r="A230">
        <v>2004</v>
      </c>
      <c r="B230">
        <v>1</v>
      </c>
      <c r="C230" s="1">
        <v>292000000</v>
      </c>
      <c r="D230">
        <v>339.6</v>
      </c>
      <c r="E230">
        <v>92.766999999999996</v>
      </c>
      <c r="F230">
        <f t="shared" si="22"/>
        <v>366.07845462287241</v>
      </c>
      <c r="G230">
        <v>12127.9</v>
      </c>
      <c r="H230">
        <v>2549.77</v>
      </c>
      <c r="I230">
        <v>1843.48</v>
      </c>
      <c r="J230">
        <v>0</v>
      </c>
      <c r="L230">
        <f t="shared" si="21"/>
        <v>2004.25</v>
      </c>
      <c r="M230">
        <f t="shared" si="23"/>
        <v>0.72299854496680094</v>
      </c>
      <c r="N230">
        <f t="shared" si="24"/>
        <v>0.57942541695020633</v>
      </c>
      <c r="O230">
        <f t="shared" si="25"/>
        <v>0.15200323221662448</v>
      </c>
      <c r="P230">
        <f t="shared" si="26"/>
        <v>0.12181841418358724</v>
      </c>
      <c r="Q230">
        <f t="shared" si="27"/>
        <v>0.21024002506616973</v>
      </c>
      <c r="W230" t="str">
        <f>IFERROR(VLOOKUP(Graph!A239,$L$1:$Q$254,#REF!+1,FALSE),"")</f>
        <v/>
      </c>
      <c r="Y230" t="e">
        <f>+IF(Graph!A239&gt;#REF!,"a","b")</f>
        <v>#REF!</v>
      </c>
    </row>
    <row r="231" spans="1:25">
      <c r="A231">
        <v>2004</v>
      </c>
      <c r="B231">
        <v>2</v>
      </c>
      <c r="C231" s="1">
        <v>293000000</v>
      </c>
      <c r="D231">
        <v>349.3</v>
      </c>
      <c r="E231">
        <v>93.888999999999996</v>
      </c>
      <c r="F231">
        <f t="shared" si="22"/>
        <v>372.03506268039922</v>
      </c>
      <c r="G231">
        <v>12213.1</v>
      </c>
      <c r="H231">
        <v>2539.73</v>
      </c>
      <c r="I231">
        <v>1852.17</v>
      </c>
      <c r="J231">
        <v>0</v>
      </c>
      <c r="L231">
        <f t="shared" si="21"/>
        <v>2004.5</v>
      </c>
      <c r="M231">
        <f t="shared" si="23"/>
        <v>0.72927830911159852</v>
      </c>
      <c r="N231">
        <f t="shared" si="24"/>
        <v>0.58279224063959589</v>
      </c>
      <c r="O231">
        <f t="shared" si="25"/>
        <v>0.15165437112608593</v>
      </c>
      <c r="P231">
        <f t="shared" si="26"/>
        <v>0.12119240301967565</v>
      </c>
      <c r="Q231">
        <f t="shared" si="27"/>
        <v>0.20795129819619915</v>
      </c>
      <c r="W231" t="str">
        <f>IFERROR(VLOOKUP(Graph!A240,$L$1:$Q$254,#REF!+1,FALSE),"")</f>
        <v/>
      </c>
      <c r="Y231" t="e">
        <f>+IF(Graph!A240&gt;#REF!,"a","b")</f>
        <v>#REF!</v>
      </c>
    </row>
    <row r="232" spans="1:25">
      <c r="A232">
        <v>2004</v>
      </c>
      <c r="B232">
        <v>3</v>
      </c>
      <c r="C232" s="1">
        <v>294000000</v>
      </c>
      <c r="D232">
        <v>347.8</v>
      </c>
      <c r="E232">
        <v>95.040999999999997</v>
      </c>
      <c r="F232">
        <f t="shared" si="22"/>
        <v>365.94732799528629</v>
      </c>
      <c r="G232">
        <v>12301.6</v>
      </c>
      <c r="H232">
        <v>2573.4499999999998</v>
      </c>
      <c r="I232">
        <v>1855.15</v>
      </c>
      <c r="J232">
        <v>0</v>
      </c>
      <c r="L232">
        <f t="shared" si="21"/>
        <v>2004.75</v>
      </c>
      <c r="M232">
        <f t="shared" si="23"/>
        <v>0.72088053002778385</v>
      </c>
      <c r="N232">
        <f t="shared" si="24"/>
        <v>0.57867946608821386</v>
      </c>
      <c r="O232">
        <f t="shared" si="25"/>
        <v>0.15080558626520127</v>
      </c>
      <c r="P232">
        <f t="shared" si="26"/>
        <v>0.12105764063249608</v>
      </c>
      <c r="Q232">
        <f t="shared" si="27"/>
        <v>0.20919636470052674</v>
      </c>
      <c r="W232" t="str">
        <f>IFERROR(VLOOKUP(Graph!A241,$L$1:$Q$254,#REF!+1,FALSE),"")</f>
        <v/>
      </c>
      <c r="Y232" t="e">
        <f>+IF(Graph!A241&gt;#REF!,"a","b")</f>
        <v>#REF!</v>
      </c>
    </row>
    <row r="233" spans="1:25">
      <c r="A233">
        <v>2004</v>
      </c>
      <c r="B233">
        <v>4</v>
      </c>
      <c r="C233" s="1">
        <v>294000000</v>
      </c>
      <c r="D233">
        <v>360</v>
      </c>
      <c r="E233">
        <v>96.424999999999997</v>
      </c>
      <c r="F233">
        <f t="shared" si="22"/>
        <v>373.34716100596319</v>
      </c>
      <c r="G233">
        <v>12410</v>
      </c>
      <c r="H233">
        <v>2578.8000000000002</v>
      </c>
      <c r="I233">
        <v>1833.88</v>
      </c>
      <c r="J233">
        <v>0</v>
      </c>
      <c r="L233">
        <f t="shared" si="21"/>
        <v>2005</v>
      </c>
      <c r="M233">
        <f t="shared" si="23"/>
        <v>0.71113696292849382</v>
      </c>
      <c r="N233">
        <f t="shared" si="24"/>
        <v>0.56636142352801178</v>
      </c>
      <c r="O233">
        <f t="shared" si="25"/>
        <v>0.14777437550362613</v>
      </c>
      <c r="P233">
        <f t="shared" si="26"/>
        <v>0.11768999508412868</v>
      </c>
      <c r="Q233">
        <f t="shared" si="27"/>
        <v>0.20780016116035457</v>
      </c>
      <c r="W233" t="str">
        <f>IFERROR(VLOOKUP(Graph!A242,$L$1:$Q$254,#REF!+1,FALSE),"")</f>
        <v/>
      </c>
      <c r="Y233" t="e">
        <f>+IF(Graph!A242&gt;#REF!,"a","b")</f>
        <v>#REF!</v>
      </c>
    </row>
    <row r="234" spans="1:25">
      <c r="A234">
        <v>2005</v>
      </c>
      <c r="B234">
        <v>1</v>
      </c>
      <c r="C234" s="1">
        <v>295000000</v>
      </c>
      <c r="D234">
        <v>356.4</v>
      </c>
      <c r="E234">
        <v>98.167000000000002</v>
      </c>
      <c r="F234">
        <f t="shared" si="22"/>
        <v>363.05479438100377</v>
      </c>
      <c r="G234">
        <v>12533.2</v>
      </c>
      <c r="H234">
        <v>2626.56</v>
      </c>
      <c r="I234">
        <v>1833.64</v>
      </c>
      <c r="J234">
        <v>0</v>
      </c>
      <c r="L234">
        <f t="shared" si="21"/>
        <v>2005.25</v>
      </c>
      <c r="M234">
        <f t="shared" si="23"/>
        <v>0.69811464424951275</v>
      </c>
      <c r="N234">
        <f t="shared" si="24"/>
        <v>0.55989020072604334</v>
      </c>
      <c r="O234">
        <f t="shared" si="25"/>
        <v>0.14630262024064086</v>
      </c>
      <c r="P234">
        <f t="shared" si="26"/>
        <v>0.11733517422677338</v>
      </c>
      <c r="Q234">
        <f t="shared" si="27"/>
        <v>0.20956818689560525</v>
      </c>
      <c r="W234" t="str">
        <f>IFERROR(VLOOKUP(Graph!A243,$L$1:$Q$254,#REF!+1,FALSE),"")</f>
        <v/>
      </c>
      <c r="Y234" t="e">
        <f>+IF(Graph!A243&gt;#REF!,"a","b")</f>
        <v>#REF!</v>
      </c>
    </row>
    <row r="235" spans="1:25">
      <c r="A235">
        <v>2005</v>
      </c>
      <c r="B235">
        <v>2</v>
      </c>
      <c r="C235" s="1">
        <v>296000000</v>
      </c>
      <c r="D235">
        <v>359.9</v>
      </c>
      <c r="E235">
        <v>99.248000000000005</v>
      </c>
      <c r="F235">
        <f t="shared" si="22"/>
        <v>362.62695469933897</v>
      </c>
      <c r="G235">
        <v>12586.7</v>
      </c>
      <c r="H235">
        <v>2633.48</v>
      </c>
      <c r="I235">
        <v>1842.99</v>
      </c>
      <c r="J235">
        <v>0</v>
      </c>
      <c r="L235">
        <f t="shared" si="21"/>
        <v>2005.5</v>
      </c>
      <c r="M235">
        <f t="shared" si="23"/>
        <v>0.69983064234397074</v>
      </c>
      <c r="N235">
        <f t="shared" si="24"/>
        <v>0.5621318731490883</v>
      </c>
      <c r="O235">
        <f t="shared" si="25"/>
        <v>0.14642360586968783</v>
      </c>
      <c r="P235">
        <f t="shared" si="26"/>
        <v>0.11761327792834189</v>
      </c>
      <c r="Q235">
        <f t="shared" si="27"/>
        <v>0.20922720013983012</v>
      </c>
      <c r="W235" t="str">
        <f>IFERROR(VLOOKUP(Graph!A244,$L$1:$Q$254,#REF!+1,FALSE),"")</f>
        <v/>
      </c>
      <c r="Y235" t="e">
        <f>+IF(Graph!A244&gt;#REF!,"a","b")</f>
        <v>#REF!</v>
      </c>
    </row>
    <row r="236" spans="1:25">
      <c r="A236">
        <v>2005</v>
      </c>
      <c r="B236">
        <v>3</v>
      </c>
      <c r="C236" s="1">
        <v>296000000</v>
      </c>
      <c r="D236">
        <v>362.4</v>
      </c>
      <c r="E236">
        <v>100.68600000000001</v>
      </c>
      <c r="F236">
        <f t="shared" si="22"/>
        <v>359.93087420296763</v>
      </c>
      <c r="G236">
        <v>12682</v>
      </c>
      <c r="H236">
        <v>2726.54</v>
      </c>
      <c r="I236">
        <v>1835.22</v>
      </c>
      <c r="J236">
        <v>0</v>
      </c>
      <c r="L236">
        <f t="shared" si="21"/>
        <v>2005.75</v>
      </c>
      <c r="M236">
        <f t="shared" si="23"/>
        <v>0.67309483814651538</v>
      </c>
      <c r="N236">
        <f t="shared" si="24"/>
        <v>0.54108471755302778</v>
      </c>
      <c r="O236">
        <f t="shared" si="25"/>
        <v>0.14471061346790728</v>
      </c>
      <c r="P236">
        <f t="shared" si="26"/>
        <v>0.11632937437289326</v>
      </c>
      <c r="Q236">
        <f t="shared" si="27"/>
        <v>0.21499290332755086</v>
      </c>
      <c r="W236" t="str">
        <f>IFERROR(VLOOKUP(Graph!A245,$L$1:$Q$254,#REF!+1,FALSE),"")</f>
        <v/>
      </c>
      <c r="Y236" t="e">
        <f>+IF(Graph!A245&gt;#REF!,"a","b")</f>
        <v>#REF!</v>
      </c>
    </row>
    <row r="237" spans="1:25">
      <c r="A237">
        <v>2005</v>
      </c>
      <c r="B237">
        <v>4</v>
      </c>
      <c r="C237" s="1">
        <v>297000000</v>
      </c>
      <c r="D237">
        <v>366.2</v>
      </c>
      <c r="E237">
        <v>101.898</v>
      </c>
      <c r="F237">
        <f t="shared" si="22"/>
        <v>359.37898682996723</v>
      </c>
      <c r="G237">
        <v>12748.3</v>
      </c>
      <c r="H237">
        <v>2683.81</v>
      </c>
      <c r="I237">
        <v>1857.31</v>
      </c>
      <c r="J237">
        <v>0</v>
      </c>
      <c r="L237">
        <f t="shared" si="21"/>
        <v>2006</v>
      </c>
      <c r="M237">
        <f t="shared" si="23"/>
        <v>0.69204228317205763</v>
      </c>
      <c r="N237">
        <f t="shared" si="24"/>
        <v>0.5581360130448999</v>
      </c>
      <c r="O237">
        <f t="shared" si="25"/>
        <v>0.14569079798875145</v>
      </c>
      <c r="P237">
        <f t="shared" si="26"/>
        <v>0.11750045207361239</v>
      </c>
      <c r="Q237">
        <f t="shared" si="27"/>
        <v>0.21052297169034304</v>
      </c>
      <c r="W237" t="str">
        <f>IFERROR(VLOOKUP(Graph!A246,$L$1:$Q$254,#REF!+1,FALSE),"")</f>
        <v/>
      </c>
      <c r="Y237" t="e">
        <f>+IF(Graph!A246&gt;#REF!,"a","b")</f>
        <v>#REF!</v>
      </c>
    </row>
    <row r="238" spans="1:25">
      <c r="A238">
        <v>2006</v>
      </c>
      <c r="B238">
        <v>1</v>
      </c>
      <c r="C238" s="1">
        <v>298000000</v>
      </c>
      <c r="D238">
        <v>354.6</v>
      </c>
      <c r="E238">
        <v>103.232</v>
      </c>
      <c r="F238">
        <f t="shared" si="22"/>
        <v>343.49814011159333</v>
      </c>
      <c r="G238">
        <v>12916</v>
      </c>
      <c r="H238">
        <v>2703.05</v>
      </c>
      <c r="I238">
        <v>1816.75</v>
      </c>
      <c r="J238">
        <v>0</v>
      </c>
      <c r="L238">
        <f t="shared" si="21"/>
        <v>2006.25</v>
      </c>
      <c r="M238">
        <f t="shared" si="23"/>
        <v>0.67211113371931708</v>
      </c>
      <c r="N238">
        <f t="shared" si="24"/>
        <v>0.54503315139875574</v>
      </c>
      <c r="O238">
        <f t="shared" si="25"/>
        <v>0.14065887271601116</v>
      </c>
      <c r="P238">
        <f t="shared" si="26"/>
        <v>0.11406409568662176</v>
      </c>
      <c r="Q238">
        <f t="shared" si="27"/>
        <v>0.20927918860328276</v>
      </c>
      <c r="W238" t="str">
        <f>IFERROR(VLOOKUP(Graph!A247,$L$1:$Q$254,#REF!+1,FALSE),"")</f>
        <v/>
      </c>
      <c r="Y238" t="e">
        <f>+IF(Graph!A247&gt;#REF!,"a","b")</f>
        <v>#REF!</v>
      </c>
    </row>
    <row r="239" spans="1:25">
      <c r="A239">
        <v>2006</v>
      </c>
      <c r="B239">
        <v>2</v>
      </c>
      <c r="C239" s="1">
        <v>299000000</v>
      </c>
      <c r="D239">
        <v>361</v>
      </c>
      <c r="E239">
        <v>104.64400000000001</v>
      </c>
      <c r="F239">
        <f t="shared" si="22"/>
        <v>344.97916746301746</v>
      </c>
      <c r="G239">
        <v>12961.5</v>
      </c>
      <c r="H239">
        <v>2726.09</v>
      </c>
      <c r="I239">
        <v>1827.73</v>
      </c>
      <c r="J239">
        <v>0</v>
      </c>
      <c r="L239">
        <f t="shared" si="21"/>
        <v>2006.5</v>
      </c>
      <c r="M239">
        <f t="shared" si="23"/>
        <v>0.67045842213573281</v>
      </c>
      <c r="N239">
        <f t="shared" si="24"/>
        <v>0.54391118141256622</v>
      </c>
      <c r="O239">
        <f t="shared" si="25"/>
        <v>0.1410122285229333</v>
      </c>
      <c r="P239">
        <f t="shared" si="26"/>
        <v>0.1143965461202008</v>
      </c>
      <c r="Q239">
        <f t="shared" si="27"/>
        <v>0.21032210778073526</v>
      </c>
      <c r="W239" t="str">
        <f>IFERROR(VLOOKUP(Graph!A248,$L$1:$Q$254,#REF!+1,FALSE),"")</f>
        <v/>
      </c>
      <c r="Y239" t="e">
        <f>+IF(Graph!A248&gt;#REF!,"a","b")</f>
        <v>#REF!</v>
      </c>
    </row>
    <row r="240" spans="1:25">
      <c r="A240">
        <v>2006</v>
      </c>
      <c r="B240">
        <v>3</v>
      </c>
      <c r="C240" s="1">
        <v>299000000</v>
      </c>
      <c r="D240">
        <v>365.1</v>
      </c>
      <c r="E240">
        <v>105.437</v>
      </c>
      <c r="F240">
        <f t="shared" si="22"/>
        <v>346.27312992592738</v>
      </c>
      <c r="G240">
        <v>12965</v>
      </c>
      <c r="H240">
        <v>2735.59</v>
      </c>
      <c r="I240">
        <v>1841.53</v>
      </c>
      <c r="J240">
        <v>0</v>
      </c>
      <c r="L240">
        <f t="shared" si="21"/>
        <v>2006.75</v>
      </c>
      <c r="M240">
        <f t="shared" si="23"/>
        <v>0.67317470819823144</v>
      </c>
      <c r="N240">
        <f t="shared" si="24"/>
        <v>0.5465939230930339</v>
      </c>
      <c r="O240">
        <f t="shared" si="25"/>
        <v>0.14203856536829926</v>
      </c>
      <c r="P240">
        <f t="shared" si="26"/>
        <v>0.11533026379283244</v>
      </c>
      <c r="Q240">
        <f t="shared" si="27"/>
        <v>0.21099807173158505</v>
      </c>
      <c r="W240" t="str">
        <f>IFERROR(VLOOKUP(Graph!A249,$L$1:$Q$254,#REF!+1,FALSE),"")</f>
        <v/>
      </c>
      <c r="Y240" t="e">
        <f>+IF(Graph!A249&gt;#REF!,"a","b")</f>
        <v>#REF!</v>
      </c>
    </row>
    <row r="241" spans="1:25">
      <c r="A241">
        <v>2006</v>
      </c>
      <c r="B241">
        <v>4</v>
      </c>
      <c r="C241" s="1">
        <v>300000000</v>
      </c>
      <c r="D241">
        <v>355.5</v>
      </c>
      <c r="E241">
        <v>106.05500000000001</v>
      </c>
      <c r="F241">
        <f t="shared" si="22"/>
        <v>335.20343218141528</v>
      </c>
      <c r="G241">
        <v>13058.2</v>
      </c>
      <c r="H241">
        <v>2702.55</v>
      </c>
      <c r="I241">
        <v>1834.62</v>
      </c>
      <c r="J241">
        <v>0</v>
      </c>
      <c r="L241">
        <f t="shared" si="21"/>
        <v>2007</v>
      </c>
      <c r="M241">
        <f t="shared" si="23"/>
        <v>0.67884775489815163</v>
      </c>
      <c r="N241">
        <f t="shared" si="24"/>
        <v>0.55481547716733626</v>
      </c>
      <c r="O241">
        <f t="shared" si="25"/>
        <v>0.14049562726868939</v>
      </c>
      <c r="P241">
        <f t="shared" si="26"/>
        <v>0.11482567029288757</v>
      </c>
      <c r="Q241">
        <f t="shared" si="27"/>
        <v>0.20696190899205097</v>
      </c>
      <c r="W241" t="str">
        <f>IFERROR(VLOOKUP(Graph!A250,$L$1:$Q$254,#REF!+1,FALSE),"")</f>
        <v/>
      </c>
      <c r="Y241" t="e">
        <f>+IF(Graph!A250&gt;#REF!,"a","b")</f>
        <v>#REF!</v>
      </c>
    </row>
    <row r="242" spans="1:25">
      <c r="A242">
        <v>2007</v>
      </c>
      <c r="B242">
        <v>1</v>
      </c>
      <c r="C242" s="1">
        <v>301000000</v>
      </c>
      <c r="D242">
        <v>375</v>
      </c>
      <c r="E242">
        <v>107.88800000000001</v>
      </c>
      <c r="F242">
        <f t="shared" si="22"/>
        <v>347.58267833308616</v>
      </c>
      <c r="G242">
        <v>13097.9</v>
      </c>
      <c r="H242">
        <v>2766.39</v>
      </c>
      <c r="I242">
        <v>1872.95</v>
      </c>
      <c r="J242">
        <v>0</v>
      </c>
      <c r="L242">
        <f t="shared" si="21"/>
        <v>2007.25</v>
      </c>
      <c r="M242">
        <f t="shared" si="23"/>
        <v>0.67703758327639996</v>
      </c>
      <c r="N242">
        <f t="shared" si="24"/>
        <v>0.55139272541720941</v>
      </c>
      <c r="O242">
        <f t="shared" si="25"/>
        <v>0.14299620549859138</v>
      </c>
      <c r="P242">
        <f t="shared" si="26"/>
        <v>0.11645892254994419</v>
      </c>
      <c r="Q242">
        <f t="shared" si="27"/>
        <v>0.21120866703822749</v>
      </c>
      <c r="W242" t="str">
        <f>IFERROR(VLOOKUP(Graph!A251,$L$1:$Q$254,#REF!+1,FALSE),"")</f>
        <v/>
      </c>
      <c r="Y242" t="e">
        <f>+IF(Graph!A251&gt;#REF!,"a","b")</f>
        <v>#REF!</v>
      </c>
    </row>
    <row r="243" spans="1:25">
      <c r="A243">
        <v>2007</v>
      </c>
      <c r="B243">
        <v>2</v>
      </c>
      <c r="C243" s="1">
        <v>302000000</v>
      </c>
      <c r="D243">
        <v>380.7</v>
      </c>
      <c r="E243">
        <v>109.129</v>
      </c>
      <c r="F243">
        <f t="shared" si="22"/>
        <v>348.85319209376058</v>
      </c>
      <c r="G243">
        <v>13201.7</v>
      </c>
      <c r="H243">
        <v>2796.15</v>
      </c>
      <c r="I243">
        <v>1871.01</v>
      </c>
      <c r="J243">
        <v>0</v>
      </c>
      <c r="L243">
        <f t="shared" si="21"/>
        <v>2007.5</v>
      </c>
      <c r="M243">
        <f t="shared" si="23"/>
        <v>0.66913792178531195</v>
      </c>
      <c r="N243">
        <f t="shared" si="24"/>
        <v>0.54437594832403102</v>
      </c>
      <c r="O243">
        <f t="shared" si="25"/>
        <v>0.14172492936515751</v>
      </c>
      <c r="P243">
        <f t="shared" si="26"/>
        <v>0.11530006043965849</v>
      </c>
      <c r="Q243">
        <f t="shared" si="27"/>
        <v>0.21180226788974146</v>
      </c>
      <c r="W243" t="str">
        <f>IFERROR(VLOOKUP(Graph!A252,$L$1:$Q$254,#REF!+1,FALSE),"")</f>
        <v/>
      </c>
      <c r="Y243" t="e">
        <f>+IF(Graph!A252&gt;#REF!,"a","b")</f>
        <v>#REF!</v>
      </c>
    </row>
    <row r="244" spans="1:25">
      <c r="A244">
        <v>2007</v>
      </c>
      <c r="B244">
        <v>3</v>
      </c>
      <c r="C244" s="1">
        <v>302000000</v>
      </c>
      <c r="D244">
        <v>379.7</v>
      </c>
      <c r="E244">
        <v>109.854</v>
      </c>
      <c r="F244">
        <f t="shared" si="22"/>
        <v>345.64057749376445</v>
      </c>
      <c r="G244">
        <v>13319.5</v>
      </c>
      <c r="H244">
        <v>2826.3</v>
      </c>
      <c r="I244">
        <v>1877.13</v>
      </c>
      <c r="J244">
        <v>0</v>
      </c>
      <c r="L244">
        <f t="shared" si="21"/>
        <v>2007.75</v>
      </c>
      <c r="M244">
        <f t="shared" si="23"/>
        <v>0.66416516293387118</v>
      </c>
      <c r="N244">
        <f t="shared" si="24"/>
        <v>0.54187079308857367</v>
      </c>
      <c r="O244">
        <f t="shared" si="25"/>
        <v>0.1409309658770975</v>
      </c>
      <c r="P244">
        <f t="shared" si="26"/>
        <v>0.11498099947492292</v>
      </c>
      <c r="Q244">
        <f t="shared" si="27"/>
        <v>0.21219264987424455</v>
      </c>
      <c r="W244" t="str">
        <f>IFERROR(VLOOKUP(Graph!A253,$L$1:$Q$254,#REF!+1,FALSE),"")</f>
        <v/>
      </c>
      <c r="Y244" t="e">
        <f>+IF(Graph!A253&gt;#REF!,"a","b")</f>
        <v>#REF!</v>
      </c>
    </row>
    <row r="245" spans="1:25">
      <c r="A245">
        <v>2007</v>
      </c>
      <c r="B245">
        <v>4</v>
      </c>
      <c r="C245" s="1">
        <v>303000000</v>
      </c>
      <c r="D245">
        <v>380.3</v>
      </c>
      <c r="E245">
        <v>111.336</v>
      </c>
      <c r="F245">
        <f t="shared" si="22"/>
        <v>341.57864482287852</v>
      </c>
      <c r="G245">
        <v>13390.9</v>
      </c>
      <c r="H245">
        <v>2839.02</v>
      </c>
      <c r="I245">
        <v>1887.27</v>
      </c>
      <c r="J245">
        <v>1</v>
      </c>
      <c r="L245">
        <f t="shared" si="21"/>
        <v>2008</v>
      </c>
      <c r="M245">
        <f t="shared" si="23"/>
        <v>0.66476107952744257</v>
      </c>
      <c r="N245">
        <f t="shared" si="24"/>
        <v>0.54444539142983195</v>
      </c>
      <c r="O245">
        <f t="shared" si="25"/>
        <v>0.14093675555787885</v>
      </c>
      <c r="P245">
        <f t="shared" si="26"/>
        <v>0.11542848913643755</v>
      </c>
      <c r="Q245">
        <f t="shared" si="27"/>
        <v>0.21201114189486892</v>
      </c>
      <c r="W245" t="str">
        <f>IFERROR(VLOOKUP(Graph!A254,$L$1:$Q$254,#REF!+1,FALSE),"")</f>
        <v/>
      </c>
      <c r="X245">
        <v>0.3</v>
      </c>
      <c r="Y245" t="e">
        <f>+IF(Graph!A254&gt;#REF!,"a","b")</f>
        <v>#REF!</v>
      </c>
    </row>
    <row r="246" spans="1:25">
      <c r="A246">
        <v>2008</v>
      </c>
      <c r="B246">
        <v>1</v>
      </c>
      <c r="C246" s="1">
        <v>304000000</v>
      </c>
      <c r="D246">
        <v>382.5</v>
      </c>
      <c r="E246">
        <v>113.038</v>
      </c>
      <c r="F246">
        <f t="shared" si="22"/>
        <v>338.38178311718184</v>
      </c>
      <c r="G246">
        <v>13361.5</v>
      </c>
      <c r="H246">
        <v>2887.2</v>
      </c>
      <c r="I246">
        <v>1884.73</v>
      </c>
      <c r="J246">
        <v>1</v>
      </c>
      <c r="L246">
        <f t="shared" si="21"/>
        <v>2008.25</v>
      </c>
      <c r="M246">
        <f t="shared" si="23"/>
        <v>0.65278816846771959</v>
      </c>
      <c r="N246">
        <f t="shared" si="24"/>
        <v>0.53558749545678108</v>
      </c>
      <c r="O246">
        <f t="shared" si="25"/>
        <v>0.14105676757849045</v>
      </c>
      <c r="P246">
        <f t="shared" si="26"/>
        <v>0.11573163319109517</v>
      </c>
      <c r="Q246">
        <f t="shared" si="27"/>
        <v>0.21608352355648691</v>
      </c>
      <c r="W246" t="str">
        <f>IFERROR(VLOOKUP(Graph!A255,$L$1:$Q$254,#REF!+1,FALSE),"")</f>
        <v/>
      </c>
      <c r="X246">
        <v>0.3</v>
      </c>
      <c r="Y246" t="e">
        <f>+IF(Graph!A255&gt;#REF!,"a","b")</f>
        <v>#REF!</v>
      </c>
    </row>
    <row r="247" spans="1:25">
      <c r="A247">
        <v>2008</v>
      </c>
      <c r="B247">
        <v>2</v>
      </c>
      <c r="C247" s="1">
        <v>304000000</v>
      </c>
      <c r="D247">
        <v>391.8</v>
      </c>
      <c r="E247">
        <v>114.77200000000001</v>
      </c>
      <c r="F247">
        <f t="shared" si="22"/>
        <v>341.37246018192593</v>
      </c>
      <c r="G247">
        <v>13416.3</v>
      </c>
      <c r="H247">
        <v>3012.8</v>
      </c>
      <c r="I247">
        <v>1891.22</v>
      </c>
      <c r="J247">
        <v>1</v>
      </c>
      <c r="L247">
        <f t="shared" si="21"/>
        <v>2008.5</v>
      </c>
      <c r="M247">
        <f t="shared" si="23"/>
        <v>0.62772835900159318</v>
      </c>
      <c r="N247">
        <f t="shared" si="24"/>
        <v>0.51442098374205847</v>
      </c>
      <c r="O247">
        <f t="shared" si="25"/>
        <v>0.14096434933625515</v>
      </c>
      <c r="P247">
        <f t="shared" si="26"/>
        <v>0.11551974388006186</v>
      </c>
      <c r="Q247">
        <f t="shared" si="27"/>
        <v>0.2245626588552731</v>
      </c>
      <c r="W247" t="str">
        <f>IFERROR(VLOOKUP(Graph!A256,$L$1:$Q$254,#REF!+1,FALSE),"")</f>
        <v/>
      </c>
      <c r="X247">
        <v>0.3</v>
      </c>
      <c r="Y247" t="e">
        <f>+IF(Graph!A256&gt;#REF!,"a","b")</f>
        <v>#REF!</v>
      </c>
    </row>
    <row r="248" spans="1:25">
      <c r="A248">
        <v>2008</v>
      </c>
      <c r="B248">
        <v>3</v>
      </c>
      <c r="C248" s="1">
        <v>305000000</v>
      </c>
      <c r="D248">
        <v>390</v>
      </c>
      <c r="E248">
        <v>115.96299999999999</v>
      </c>
      <c r="F248">
        <f t="shared" si="22"/>
        <v>336.31416917465054</v>
      </c>
      <c r="G248">
        <v>13329.7</v>
      </c>
      <c r="H248">
        <v>2992.86</v>
      </c>
      <c r="I248">
        <v>1889.13</v>
      </c>
      <c r="J248">
        <v>1</v>
      </c>
      <c r="L248">
        <f t="shared" si="21"/>
        <v>2008.75</v>
      </c>
      <c r="M248">
        <f t="shared" si="23"/>
        <v>0.63121228523886852</v>
      </c>
      <c r="N248">
        <f t="shared" si="24"/>
        <v>0.51884011641886008</v>
      </c>
      <c r="O248">
        <f t="shared" si="25"/>
        <v>0.14172336961822096</v>
      </c>
      <c r="P248">
        <f t="shared" si="26"/>
        <v>0.11649293163577196</v>
      </c>
      <c r="Q248">
        <f t="shared" si="27"/>
        <v>0.22452568324868527</v>
      </c>
      <c r="W248" t="str">
        <f>IFERROR(VLOOKUP(Graph!A257,$L$1:$Q$254,#REF!+1,FALSE),"")</f>
        <v/>
      </c>
      <c r="X248">
        <v>0.3</v>
      </c>
      <c r="Y248" t="e">
        <f>+IF(Graph!A257&gt;#REF!,"a","b")</f>
        <v>#REF!</v>
      </c>
    </row>
    <row r="249" spans="1:25">
      <c r="A249">
        <v>2008</v>
      </c>
      <c r="B249">
        <v>4</v>
      </c>
      <c r="C249" s="1">
        <v>306000000</v>
      </c>
      <c r="D249">
        <v>402.4</v>
      </c>
      <c r="E249">
        <v>114.233</v>
      </c>
      <c r="F249">
        <f t="shared" si="22"/>
        <v>352.26248106939323</v>
      </c>
      <c r="G249">
        <v>13144</v>
      </c>
      <c r="H249">
        <v>3215.65</v>
      </c>
      <c r="I249">
        <v>1877.32</v>
      </c>
      <c r="J249">
        <v>1</v>
      </c>
      <c r="L249">
        <f t="shared" si="21"/>
        <v>2009</v>
      </c>
      <c r="M249">
        <f t="shared" si="23"/>
        <v>0.58380731733864066</v>
      </c>
      <c r="N249">
        <f t="shared" si="24"/>
        <v>0.47426104175846456</v>
      </c>
      <c r="O249">
        <f t="shared" si="25"/>
        <v>0.14282714546561168</v>
      </c>
      <c r="P249">
        <f t="shared" si="26"/>
        <v>0.11602689584073392</v>
      </c>
      <c r="Q249">
        <f t="shared" si="27"/>
        <v>0.24464774802191114</v>
      </c>
      <c r="W249" t="str">
        <f>IFERROR(VLOOKUP(Graph!A258,$L$1:$Q$254,#REF!+1,FALSE),"")</f>
        <v/>
      </c>
      <c r="X249">
        <v>0.3</v>
      </c>
      <c r="Y249" t="e">
        <f>+IF(Graph!A258&gt;#REF!,"a","b")</f>
        <v>#REF!</v>
      </c>
    </row>
    <row r="250" spans="1:25">
      <c r="A250">
        <v>2009</v>
      </c>
      <c r="B250">
        <v>1</v>
      </c>
      <c r="C250" s="1">
        <v>306000000</v>
      </c>
      <c r="D250">
        <v>437.7</v>
      </c>
      <c r="E250">
        <v>113.92400000000001</v>
      </c>
      <c r="F250">
        <f t="shared" si="22"/>
        <v>384.20350409044619</v>
      </c>
      <c r="G250">
        <v>12928.9</v>
      </c>
      <c r="H250">
        <v>3235.45</v>
      </c>
      <c r="I250">
        <v>1874.83</v>
      </c>
      <c r="J250">
        <v>1</v>
      </c>
      <c r="L250">
        <f t="shared" si="21"/>
        <v>2009.25</v>
      </c>
      <c r="M250">
        <f t="shared" si="23"/>
        <v>0.57946498941414637</v>
      </c>
      <c r="N250">
        <f t="shared" si="24"/>
        <v>0.46071690055774434</v>
      </c>
      <c r="O250">
        <f t="shared" si="25"/>
        <v>0.14501078978103318</v>
      </c>
      <c r="P250">
        <f t="shared" si="26"/>
        <v>0.11529414690418781</v>
      </c>
      <c r="Q250">
        <f t="shared" si="27"/>
        <v>0.25024944117442316</v>
      </c>
      <c r="W250" t="str">
        <f>IFERROR(VLOOKUP(Graph!A259,$L$1:$Q$254,#REF!+1,FALSE),"")</f>
        <v/>
      </c>
      <c r="X250">
        <v>0.3</v>
      </c>
      <c r="Y250" t="e">
        <f>+IF(Graph!A259&gt;#REF!,"a","b")</f>
        <v>#REF!</v>
      </c>
    </row>
    <row r="251" spans="1:25">
      <c r="A251">
        <v>2009</v>
      </c>
      <c r="B251">
        <v>2</v>
      </c>
      <c r="C251" s="1">
        <v>307000000</v>
      </c>
      <c r="D251">
        <v>497.9</v>
      </c>
      <c r="E251">
        <v>114.051</v>
      </c>
      <c r="F251">
        <f t="shared" si="22"/>
        <v>436.55908321715719</v>
      </c>
      <c r="G251">
        <v>12905.1</v>
      </c>
      <c r="H251">
        <v>3429.44</v>
      </c>
      <c r="I251">
        <v>1898.42</v>
      </c>
      <c r="J251">
        <v>1</v>
      </c>
      <c r="L251">
        <f t="shared" si="21"/>
        <v>2009.5</v>
      </c>
      <c r="M251">
        <f t="shared" si="23"/>
        <v>0.55356559671549876</v>
      </c>
      <c r="N251">
        <f t="shared" si="24"/>
        <v>0.42626811280641819</v>
      </c>
      <c r="O251">
        <f t="shared" si="25"/>
        <v>0.14710618282694438</v>
      </c>
      <c r="P251">
        <f t="shared" si="26"/>
        <v>0.11327776745494748</v>
      </c>
      <c r="Q251">
        <f t="shared" si="27"/>
        <v>0.26574300082912955</v>
      </c>
      <c r="W251" t="str">
        <f>IFERROR(VLOOKUP(Graph!A260,$L$1:$Q$254,#REF!+1,FALSE),"")</f>
        <v/>
      </c>
      <c r="X251">
        <v>0.3</v>
      </c>
      <c r="Y251" t="e">
        <f>+IF(Graph!A260&gt;#REF!,"a","b")</f>
        <v>#REF!</v>
      </c>
    </row>
    <row r="252" spans="1:25">
      <c r="A252">
        <v>2009</v>
      </c>
      <c r="B252">
        <v>3</v>
      </c>
      <c r="C252" s="1">
        <v>308000000</v>
      </c>
      <c r="D252">
        <v>483.7</v>
      </c>
      <c r="E252">
        <v>114.312</v>
      </c>
      <c r="F252">
        <f t="shared" si="22"/>
        <v>423.14017775911543</v>
      </c>
      <c r="G252">
        <v>12975.3</v>
      </c>
      <c r="H252">
        <v>3392.19</v>
      </c>
      <c r="I252">
        <v>1899.94</v>
      </c>
      <c r="J252">
        <v>1</v>
      </c>
      <c r="L252">
        <f t="shared" si="21"/>
        <v>2009.75</v>
      </c>
      <c r="M252">
        <f t="shared" si="23"/>
        <v>0.56009244765181199</v>
      </c>
      <c r="N252">
        <f t="shared" si="24"/>
        <v>0.43535292016098293</v>
      </c>
      <c r="O252">
        <f t="shared" si="25"/>
        <v>0.14642744291076124</v>
      </c>
      <c r="P252">
        <f t="shared" si="26"/>
        <v>0.11381623717685793</v>
      </c>
      <c r="Q252">
        <f t="shared" si="27"/>
        <v>0.26143441770132486</v>
      </c>
      <c r="W252" t="str">
        <f>IFERROR(VLOOKUP(Graph!A261,$L$1:$Q$254,#REF!+1,FALSE),"")</f>
        <v/>
      </c>
      <c r="X252">
        <v>0.3</v>
      </c>
      <c r="Y252" t="e">
        <f>+IF(Graph!A261&gt;#REF!,"a","b")</f>
        <v>#REF!</v>
      </c>
    </row>
    <row r="253" spans="1:25">
      <c r="A253">
        <v>2009</v>
      </c>
      <c r="B253">
        <v>4</v>
      </c>
      <c r="C253" s="1">
        <v>308000000</v>
      </c>
      <c r="D253">
        <v>487.2</v>
      </c>
      <c r="E253">
        <v>114.837</v>
      </c>
      <c r="F253">
        <f t="shared" si="22"/>
        <v>424.25350714490975</v>
      </c>
      <c r="G253">
        <v>13151.5</v>
      </c>
      <c r="H253">
        <v>3392.96</v>
      </c>
      <c r="I253">
        <v>1891.54</v>
      </c>
      <c r="J253">
        <v>1</v>
      </c>
      <c r="L253">
        <f t="shared" si="21"/>
        <v>2010</v>
      </c>
      <c r="M253">
        <f t="shared" si="23"/>
        <v>0.55748962557766668</v>
      </c>
      <c r="N253">
        <f t="shared" si="24"/>
        <v>0.43245027729625174</v>
      </c>
      <c r="O253">
        <f t="shared" si="25"/>
        <v>0.14382693989278789</v>
      </c>
      <c r="P253">
        <f t="shared" si="26"/>
        <v>0.11156799550280122</v>
      </c>
      <c r="Q253">
        <f t="shared" si="27"/>
        <v>0.25799034330684711</v>
      </c>
      <c r="W253" t="str">
        <f>IFERROR(VLOOKUP(Graph!A262,$L$1:$Q$254,#REF!+1,FALSE),"")</f>
        <v/>
      </c>
      <c r="X253">
        <v>0.3</v>
      </c>
      <c r="Y253" t="e">
        <f>+IF(Graph!A262&gt;#REF!,"a","b")</f>
        <v>#REF!</v>
      </c>
    </row>
    <row r="254" spans="1:25">
      <c r="A254">
        <v>2010</v>
      </c>
      <c r="B254">
        <v>1</v>
      </c>
      <c r="C254" s="1">
        <v>309000000</v>
      </c>
      <c r="D254">
        <v>503</v>
      </c>
      <c r="E254">
        <v>116.004</v>
      </c>
      <c r="F254">
        <f t="shared" si="22"/>
        <v>433.60573773318157</v>
      </c>
      <c r="G254">
        <v>13242</v>
      </c>
      <c r="H254">
        <v>3455.16</v>
      </c>
      <c r="I254">
        <v>1878.32</v>
      </c>
      <c r="J254">
        <v>1</v>
      </c>
      <c r="L254">
        <f t="shared" si="21"/>
        <v>2010.25</v>
      </c>
      <c r="M254">
        <f t="shared" si="23"/>
        <v>0.54362750205489763</v>
      </c>
      <c r="N254">
        <f t="shared" si="24"/>
        <v>0.41813237658077151</v>
      </c>
      <c r="O254">
        <f t="shared" si="25"/>
        <v>0.14184564265216734</v>
      </c>
      <c r="P254">
        <f t="shared" si="26"/>
        <v>0.10910091090974312</v>
      </c>
      <c r="Q254">
        <f t="shared" si="27"/>
        <v>0.26092433167195289</v>
      </c>
      <c r="W254" t="str">
        <f>IFERROR(VLOOKUP(Graph!A263,$L$1:$Q$254,#REF!+1,FALSE),"")</f>
        <v/>
      </c>
      <c r="X254">
        <v>0.3</v>
      </c>
      <c r="Y254" t="e">
        <f>+IF(Graph!A263&gt;#REF!,"a","b")</f>
        <v>#REF!</v>
      </c>
    </row>
    <row r="255" spans="1:25" hidden="1"/>
  </sheetData>
  <autoFilter ref="S1:Y255">
    <filterColumn colId="1"/>
    <filterColumn colId="2"/>
    <filterColumn colId="3"/>
    <filterColumn colId="6">
      <customFilters>
        <customFilter operator="notEqual" val=" "/>
      </custom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82"/>
  <sheetViews>
    <sheetView tabSelected="1" zoomScale="115" zoomScaleNormal="115" workbookViewId="0">
      <selection activeCell="B11" sqref="B11"/>
    </sheetView>
  </sheetViews>
  <sheetFormatPr defaultRowHeight="15"/>
  <cols>
    <col min="2" max="2" width="18.28515625" bestFit="1" customWidth="1"/>
    <col min="3" max="3" width="16.85546875" bestFit="1" customWidth="1"/>
  </cols>
  <sheetData>
    <row r="1" spans="1:4">
      <c r="A1" t="s">
        <v>7</v>
      </c>
      <c r="B1" t="s">
        <v>13</v>
      </c>
      <c r="C1" t="s">
        <v>15</v>
      </c>
      <c r="D1" t="s">
        <v>16</v>
      </c>
    </row>
    <row r="2" spans="1:4">
      <c r="A2">
        <f t="shared" ref="A2:A9" si="0">+A3-0.25</f>
        <v>1945</v>
      </c>
    </row>
    <row r="3" spans="1:4">
      <c r="A3">
        <f t="shared" si="0"/>
        <v>1945.25</v>
      </c>
    </row>
    <row r="4" spans="1:4">
      <c r="A4">
        <f t="shared" si="0"/>
        <v>1945.5</v>
      </c>
    </row>
    <row r="5" spans="1:4">
      <c r="A5">
        <f t="shared" si="0"/>
        <v>1945.75</v>
      </c>
    </row>
    <row r="6" spans="1:4">
      <c r="A6">
        <f t="shared" si="0"/>
        <v>1946</v>
      </c>
    </row>
    <row r="7" spans="1:4">
      <c r="A7">
        <f t="shared" si="0"/>
        <v>1946.25</v>
      </c>
    </row>
    <row r="8" spans="1:4">
      <c r="A8">
        <f t="shared" si="0"/>
        <v>1946.5</v>
      </c>
    </row>
    <row r="9" spans="1:4">
      <c r="A9">
        <f t="shared" si="0"/>
        <v>1946.75</v>
      </c>
    </row>
    <row r="10" spans="1:4">
      <c r="A10">
        <f>+A11-0.25</f>
        <v>1947</v>
      </c>
    </row>
    <row r="11" spans="1:4">
      <c r="A11">
        <v>1947.25</v>
      </c>
      <c r="B11">
        <v>0.10849193571166285</v>
      </c>
      <c r="C11">
        <v>0.16751009801429256</v>
      </c>
    </row>
    <row r="12" spans="1:4">
      <c r="A12">
        <v>1947.5</v>
      </c>
      <c r="B12">
        <v>0.11168749646553187</v>
      </c>
      <c r="C12">
        <v>0.16931403042470172</v>
      </c>
    </row>
    <row r="13" spans="1:4">
      <c r="A13">
        <v>1947.75</v>
      </c>
      <c r="B13">
        <v>0.11556713911770193</v>
      </c>
      <c r="C13">
        <v>0.18284929245416359</v>
      </c>
    </row>
    <row r="14" spans="1:4">
      <c r="A14">
        <v>1948</v>
      </c>
      <c r="B14">
        <v>0.11417144632179189</v>
      </c>
      <c r="C14">
        <v>0.16358845782624612</v>
      </c>
    </row>
    <row r="15" spans="1:4">
      <c r="A15">
        <v>1948.25</v>
      </c>
      <c r="B15">
        <v>0.11370453785749123</v>
      </c>
      <c r="C15">
        <v>0.1659060645415838</v>
      </c>
    </row>
    <row r="16" spans="1:4">
      <c r="A16">
        <v>1948.5</v>
      </c>
      <c r="B16">
        <v>0.11298842140475444</v>
      </c>
      <c r="C16">
        <v>0.17212666314165165</v>
      </c>
    </row>
    <row r="17" spans="1:4">
      <c r="A17">
        <v>1948.75</v>
      </c>
      <c r="B17">
        <v>0.1132464817048653</v>
      </c>
      <c r="C17">
        <v>0.18208711968904973</v>
      </c>
    </row>
    <row r="18" spans="1:4">
      <c r="A18">
        <v>1949</v>
      </c>
      <c r="B18">
        <v>0.11379148461714919</v>
      </c>
      <c r="C18">
        <v>0.18864491141590511</v>
      </c>
      <c r="D18">
        <v>0.3</v>
      </c>
    </row>
    <row r="19" spans="1:4">
      <c r="A19">
        <v>1949.25</v>
      </c>
      <c r="B19">
        <v>0.12028584751184707</v>
      </c>
      <c r="C19">
        <v>0.19846394916338639</v>
      </c>
      <c r="D19">
        <v>0.3</v>
      </c>
    </row>
    <row r="20" spans="1:4">
      <c r="A20">
        <v>1949.5</v>
      </c>
      <c r="B20">
        <v>0.12703461536360608</v>
      </c>
      <c r="C20">
        <v>0.20752940148250115</v>
      </c>
      <c r="D20">
        <v>0.3</v>
      </c>
    </row>
    <row r="21" spans="1:4">
      <c r="A21">
        <v>1949.75</v>
      </c>
      <c r="B21">
        <v>0.12988878591288228</v>
      </c>
      <c r="C21">
        <v>0.20633446127982413</v>
      </c>
      <c r="D21">
        <v>0.3</v>
      </c>
    </row>
    <row r="22" spans="1:4">
      <c r="A22">
        <v>1950</v>
      </c>
      <c r="B22">
        <v>0.1352007479805612</v>
      </c>
      <c r="C22">
        <v>0.19791206879681675</v>
      </c>
      <c r="D22">
        <v>0.3</v>
      </c>
    </row>
    <row r="23" spans="1:4">
      <c r="A23">
        <v>1950.25</v>
      </c>
      <c r="B23">
        <v>0.13430488944091598</v>
      </c>
      <c r="C23">
        <v>0.21522255332251314</v>
      </c>
    </row>
    <row r="24" spans="1:4">
      <c r="A24">
        <v>1950.5</v>
      </c>
      <c r="B24">
        <v>0.13329649942721589</v>
      </c>
      <c r="C24">
        <v>0.18765270019565899</v>
      </c>
    </row>
    <row r="25" spans="1:4">
      <c r="A25">
        <v>1950.75</v>
      </c>
      <c r="B25">
        <v>0.12507664039692171</v>
      </c>
      <c r="C25">
        <v>0.16198392623026725</v>
      </c>
    </row>
    <row r="26" spans="1:4">
      <c r="A26">
        <v>1951</v>
      </c>
      <c r="B26">
        <v>0.12135416417903319</v>
      </c>
      <c r="C26">
        <v>0.1768642922304639</v>
      </c>
    </row>
    <row r="27" spans="1:4">
      <c r="A27">
        <v>1951.25</v>
      </c>
      <c r="B27">
        <v>0.11772109611729056</v>
      </c>
      <c r="C27">
        <v>0.19449353509118625</v>
      </c>
    </row>
    <row r="28" spans="1:4">
      <c r="A28">
        <v>1951.5</v>
      </c>
      <c r="B28">
        <v>0.11672748632135903</v>
      </c>
      <c r="C28">
        <v>0.22164115941224624</v>
      </c>
    </row>
    <row r="29" spans="1:4">
      <c r="A29">
        <v>1951.75</v>
      </c>
      <c r="B29">
        <v>0.11441588912533421</v>
      </c>
      <c r="C29">
        <v>0.24728451646932578</v>
      </c>
    </row>
    <row r="30" spans="1:4">
      <c r="A30">
        <v>1952</v>
      </c>
      <c r="B30">
        <v>0.11475638705217873</v>
      </c>
      <c r="C30">
        <v>0.25439158155144659</v>
      </c>
    </row>
    <row r="31" spans="1:4">
      <c r="A31">
        <v>1952.25</v>
      </c>
      <c r="B31">
        <v>0.11442016730929673</v>
      </c>
      <c r="C31">
        <v>0.26029177659022751</v>
      </c>
    </row>
    <row r="32" spans="1:4">
      <c r="A32">
        <v>1952.5</v>
      </c>
      <c r="B32">
        <v>0.11790294384692176</v>
      </c>
      <c r="C32">
        <v>0.27180285214814542</v>
      </c>
    </row>
    <row r="33" spans="1:4">
      <c r="A33">
        <v>1952.75</v>
      </c>
      <c r="B33">
        <v>0.11288481223710736</v>
      </c>
      <c r="C33">
        <v>0.27807101062522072</v>
      </c>
    </row>
    <row r="34" spans="1:4">
      <c r="A34">
        <v>1953</v>
      </c>
      <c r="B34">
        <v>0.1114684182268484</v>
      </c>
      <c r="C34">
        <v>0.26955610592493812</v>
      </c>
    </row>
    <row r="35" spans="1:4">
      <c r="A35">
        <v>1953.25</v>
      </c>
      <c r="B35">
        <v>0.11168919005142734</v>
      </c>
      <c r="C35">
        <v>0.27233643428658932</v>
      </c>
    </row>
    <row r="36" spans="1:4">
      <c r="A36">
        <v>1953.5</v>
      </c>
      <c r="B36">
        <v>0.11129731145103934</v>
      </c>
      <c r="C36">
        <v>0.27828297759120202</v>
      </c>
      <c r="D36">
        <v>0.3</v>
      </c>
    </row>
    <row r="37" spans="1:4">
      <c r="A37">
        <v>1953.75</v>
      </c>
      <c r="B37">
        <v>0.11502446524745578</v>
      </c>
      <c r="C37">
        <v>0.27225190710001868</v>
      </c>
      <c r="D37">
        <v>0.3</v>
      </c>
    </row>
    <row r="38" spans="1:4">
      <c r="A38">
        <v>1954</v>
      </c>
      <c r="B38">
        <v>0.11824360231755315</v>
      </c>
      <c r="C38">
        <v>0.27726646244777509</v>
      </c>
      <c r="D38">
        <v>0.3</v>
      </c>
    </row>
    <row r="39" spans="1:4">
      <c r="A39">
        <v>1954.25</v>
      </c>
      <c r="B39">
        <v>0.12264482280478316</v>
      </c>
      <c r="C39">
        <v>0.2637098632078137</v>
      </c>
      <c r="D39">
        <v>0.3</v>
      </c>
    </row>
    <row r="40" spans="1:4">
      <c r="A40">
        <v>1954.5</v>
      </c>
      <c r="B40">
        <v>0.12302352353439477</v>
      </c>
      <c r="C40">
        <v>0.25330046265123052</v>
      </c>
      <c r="D40">
        <v>0.3</v>
      </c>
    </row>
    <row r="41" spans="1:4">
      <c r="A41">
        <v>1954.75</v>
      </c>
      <c r="B41">
        <v>0.12489583154718015</v>
      </c>
      <c r="C41">
        <v>0.24398395034208401</v>
      </c>
    </row>
    <row r="42" spans="1:4">
      <c r="A42">
        <v>1955</v>
      </c>
      <c r="B42">
        <v>0.12301409762996973</v>
      </c>
      <c r="C42">
        <v>0.23820503888494837</v>
      </c>
    </row>
    <row r="43" spans="1:4">
      <c r="A43">
        <v>1955.25</v>
      </c>
      <c r="B43">
        <v>0.1244764307225847</v>
      </c>
      <c r="C43">
        <v>0.22845062616399667</v>
      </c>
    </row>
    <row r="44" spans="1:4">
      <c r="A44">
        <v>1955.5</v>
      </c>
      <c r="B44">
        <v>0.12410268351828357</v>
      </c>
      <c r="C44">
        <v>0.21914194864218151</v>
      </c>
    </row>
    <row r="45" spans="1:4">
      <c r="A45">
        <v>1955.75</v>
      </c>
      <c r="B45">
        <v>0.12257480427271863</v>
      </c>
      <c r="C45">
        <v>0.21873910425053092</v>
      </c>
    </row>
    <row r="46" spans="1:4">
      <c r="A46">
        <v>1956</v>
      </c>
      <c r="B46">
        <v>0.12175413659601536</v>
      </c>
      <c r="C46">
        <v>0.21207799652895026</v>
      </c>
    </row>
    <row r="47" spans="1:4">
      <c r="A47">
        <v>1956.25</v>
      </c>
      <c r="B47">
        <v>0.12327747695875252</v>
      </c>
      <c r="C47">
        <v>0.21027815133672759</v>
      </c>
    </row>
    <row r="48" spans="1:4">
      <c r="A48">
        <v>1956.5</v>
      </c>
      <c r="B48">
        <v>0.12385662620796895</v>
      </c>
      <c r="C48">
        <v>0.21618217016213581</v>
      </c>
    </row>
    <row r="49" spans="1:4">
      <c r="A49">
        <v>1956.75</v>
      </c>
      <c r="B49">
        <v>0.12513771265464455</v>
      </c>
      <c r="C49">
        <v>0.21121018308028758</v>
      </c>
    </row>
    <row r="50" spans="1:4">
      <c r="A50">
        <v>1957</v>
      </c>
      <c r="B50">
        <v>0.12471767434117559</v>
      </c>
      <c r="C50">
        <v>0.21799373599018199</v>
      </c>
    </row>
    <row r="51" spans="1:4">
      <c r="A51">
        <v>1957.25</v>
      </c>
      <c r="B51">
        <v>0.12593037583537098</v>
      </c>
      <c r="C51">
        <v>0.22210868555503946</v>
      </c>
    </row>
    <row r="52" spans="1:4">
      <c r="A52">
        <v>1957.5</v>
      </c>
      <c r="B52">
        <v>0.12735308491847563</v>
      </c>
      <c r="C52">
        <v>0.22296304562823971</v>
      </c>
    </row>
    <row r="53" spans="1:4">
      <c r="A53">
        <v>1957.75</v>
      </c>
      <c r="B53">
        <v>0.12853793577456182</v>
      </c>
      <c r="C53">
        <v>0.22053190270724352</v>
      </c>
      <c r="D53">
        <v>0.3</v>
      </c>
    </row>
    <row r="54" spans="1:4">
      <c r="A54">
        <v>1958</v>
      </c>
      <c r="B54">
        <v>0.13388487143278349</v>
      </c>
      <c r="C54">
        <v>0.23056516813829706</v>
      </c>
      <c r="D54">
        <v>0.3</v>
      </c>
    </row>
    <row r="55" spans="1:4">
      <c r="A55">
        <v>1958.25</v>
      </c>
      <c r="B55">
        <v>0.14142212144718261</v>
      </c>
      <c r="C55">
        <v>0.23151818923165662</v>
      </c>
      <c r="D55">
        <v>0.3</v>
      </c>
    </row>
    <row r="56" spans="1:4">
      <c r="A56">
        <v>1958.5</v>
      </c>
      <c r="B56">
        <v>0.14287507324876073</v>
      </c>
      <c r="C56">
        <v>0.24246844364200759</v>
      </c>
      <c r="D56">
        <v>0.3</v>
      </c>
    </row>
    <row r="57" spans="1:4">
      <c r="A57">
        <v>1958.75</v>
      </c>
      <c r="B57">
        <v>0.14171500144522592</v>
      </c>
      <c r="C57">
        <v>0.22946025628673283</v>
      </c>
    </row>
    <row r="58" spans="1:4">
      <c r="A58">
        <v>1959</v>
      </c>
      <c r="B58">
        <v>0.14049111062747188</v>
      </c>
      <c r="C58">
        <v>0.232485046792096</v>
      </c>
    </row>
    <row r="59" spans="1:4">
      <c r="A59">
        <v>1959.25</v>
      </c>
      <c r="B59">
        <v>0.13923923702507612</v>
      </c>
      <c r="C59">
        <v>0.2248416613211234</v>
      </c>
    </row>
    <row r="60" spans="1:4">
      <c r="A60">
        <v>1959.5</v>
      </c>
      <c r="B60">
        <v>0.13682830930537351</v>
      </c>
      <c r="C60">
        <v>0.22369622513790269</v>
      </c>
    </row>
    <row r="61" spans="1:4">
      <c r="A61">
        <v>1959.75</v>
      </c>
      <c r="B61">
        <v>0.13715271891827555</v>
      </c>
      <c r="C61">
        <v>0.22968105864149663</v>
      </c>
    </row>
    <row r="62" spans="1:4">
      <c r="A62">
        <v>1960</v>
      </c>
      <c r="B62">
        <v>0.13712412568561347</v>
      </c>
      <c r="C62">
        <v>0.22865846206931256</v>
      </c>
    </row>
    <row r="63" spans="1:4">
      <c r="A63">
        <v>1960.25</v>
      </c>
      <c r="B63">
        <v>0.13659948023161611</v>
      </c>
      <c r="C63">
        <v>0.21528897649117762</v>
      </c>
    </row>
    <row r="64" spans="1:4">
      <c r="A64">
        <v>1960.5</v>
      </c>
      <c r="B64">
        <v>0.14040381237257404</v>
      </c>
      <c r="C64">
        <v>0.22031972006857189</v>
      </c>
      <c r="D64">
        <v>0.3</v>
      </c>
    </row>
    <row r="65" spans="1:4">
      <c r="A65">
        <v>1960.75</v>
      </c>
      <c r="B65">
        <v>0.14179417497629596</v>
      </c>
      <c r="C65">
        <v>0.22206748511668725</v>
      </c>
      <c r="D65">
        <v>0.3</v>
      </c>
    </row>
    <row r="66" spans="1:4">
      <c r="A66">
        <v>1961</v>
      </c>
      <c r="B66">
        <v>0.14566177390806859</v>
      </c>
      <c r="C66">
        <v>0.2289017217027515</v>
      </c>
      <c r="D66">
        <v>0.3</v>
      </c>
    </row>
    <row r="67" spans="1:4">
      <c r="A67">
        <v>1961.25</v>
      </c>
      <c r="B67">
        <v>0.1491864346590909</v>
      </c>
      <c r="C67">
        <v>0.22839275568181819</v>
      </c>
      <c r="D67">
        <v>0.3</v>
      </c>
    </row>
    <row r="68" spans="1:4">
      <c r="A68">
        <v>1961.5</v>
      </c>
      <c r="B68">
        <v>0.14645959096042049</v>
      </c>
      <c r="C68">
        <v>0.23023776993963394</v>
      </c>
    </row>
    <row r="69" spans="1:4">
      <c r="A69">
        <v>1961.75</v>
      </c>
      <c r="B69">
        <v>0.14513546122628057</v>
      </c>
      <c r="C69">
        <v>0.22891404793243389</v>
      </c>
    </row>
    <row r="70" spans="1:4">
      <c r="A70">
        <v>1962</v>
      </c>
      <c r="B70">
        <v>0.14539580564170729</v>
      </c>
      <c r="C70">
        <v>0.22723379116821743</v>
      </c>
    </row>
    <row r="71" spans="1:4">
      <c r="A71">
        <v>1962.25</v>
      </c>
      <c r="B71">
        <v>0.14197396963123643</v>
      </c>
      <c r="C71">
        <v>0.23062689145441717</v>
      </c>
    </row>
    <row r="72" spans="1:4">
      <c r="A72">
        <v>1962.5</v>
      </c>
      <c r="B72">
        <v>0.14163067289579273</v>
      </c>
      <c r="C72">
        <v>0.23140191248534947</v>
      </c>
    </row>
    <row r="73" spans="1:4">
      <c r="A73">
        <v>1962.75</v>
      </c>
      <c r="B73">
        <v>0.14226264051306278</v>
      </c>
      <c r="C73">
        <v>0.23241912207244231</v>
      </c>
    </row>
    <row r="74" spans="1:4">
      <c r="A74">
        <v>1963</v>
      </c>
      <c r="B74">
        <v>0.14355350176961432</v>
      </c>
      <c r="C74">
        <v>0.23363397401121189</v>
      </c>
    </row>
    <row r="75" spans="1:4">
      <c r="A75">
        <v>1963.25</v>
      </c>
      <c r="B75">
        <v>0.14435473069932078</v>
      </c>
      <c r="C75">
        <v>0.22966325456806658</v>
      </c>
    </row>
    <row r="76" spans="1:4">
      <c r="A76">
        <v>1963.5</v>
      </c>
      <c r="B76">
        <v>0.14388648349297051</v>
      </c>
      <c r="C76">
        <v>0.22605851405268657</v>
      </c>
    </row>
    <row r="77" spans="1:4">
      <c r="A77">
        <v>1963.75</v>
      </c>
      <c r="B77">
        <v>0.14457794864668735</v>
      </c>
      <c r="C77">
        <v>0.22889156514891842</v>
      </c>
    </row>
    <row r="78" spans="1:4">
      <c r="A78">
        <v>1964</v>
      </c>
      <c r="B78">
        <v>0.14542022334404162</v>
      </c>
      <c r="C78">
        <v>0.22550650145326601</v>
      </c>
    </row>
    <row r="79" spans="1:4">
      <c r="A79">
        <v>1964.25</v>
      </c>
      <c r="B79">
        <v>0.14464111393921245</v>
      </c>
      <c r="C79">
        <v>0.22140949243898789</v>
      </c>
    </row>
    <row r="80" spans="1:4">
      <c r="A80">
        <v>1964.5</v>
      </c>
      <c r="B80">
        <v>0.14604308235531094</v>
      </c>
      <c r="C80">
        <v>0.22005089073599021</v>
      </c>
    </row>
    <row r="81" spans="1:3">
      <c r="A81">
        <v>1964.75</v>
      </c>
      <c r="B81">
        <v>0.14567176054854789</v>
      </c>
      <c r="C81">
        <v>0.21389652711146476</v>
      </c>
    </row>
    <row r="82" spans="1:3">
      <c r="A82">
        <v>1965</v>
      </c>
      <c r="B82">
        <v>0.14701830113014946</v>
      </c>
      <c r="C82">
        <v>0.21114283631060882</v>
      </c>
    </row>
    <row r="83" spans="1:3">
      <c r="A83">
        <v>1965.25</v>
      </c>
      <c r="B83">
        <v>0.14491107211222576</v>
      </c>
      <c r="C83">
        <v>0.20623305847652149</v>
      </c>
    </row>
    <row r="84" spans="1:3">
      <c r="A84">
        <v>1965.5</v>
      </c>
      <c r="B84">
        <v>0.14661524340437715</v>
      </c>
      <c r="C84">
        <v>0.20677372361119298</v>
      </c>
    </row>
    <row r="85" spans="1:3">
      <c r="A85">
        <v>1965.75</v>
      </c>
      <c r="B85">
        <v>0.14746085577748905</v>
      </c>
      <c r="C85">
        <v>0.21075860512233258</v>
      </c>
    </row>
    <row r="86" spans="1:3">
      <c r="A86">
        <v>1966</v>
      </c>
      <c r="B86">
        <v>0.14587612521832596</v>
      </c>
      <c r="C86">
        <v>0.20957678355501816</v>
      </c>
    </row>
    <row r="87" spans="1:3">
      <c r="A87">
        <v>1966.25</v>
      </c>
      <c r="B87">
        <v>0.14427498728415841</v>
      </c>
      <c r="C87">
        <v>0.21061838317418868</v>
      </c>
    </row>
    <row r="88" spans="1:3">
      <c r="A88">
        <v>1966.5</v>
      </c>
      <c r="B88">
        <v>0.14547340335090314</v>
      </c>
      <c r="C88">
        <v>0.21897720287220268</v>
      </c>
    </row>
    <row r="89" spans="1:3">
      <c r="A89">
        <v>1966.75</v>
      </c>
      <c r="B89">
        <v>0.14612376936817181</v>
      </c>
      <c r="C89">
        <v>0.22181230008723468</v>
      </c>
    </row>
    <row r="90" spans="1:3">
      <c r="A90">
        <v>1967</v>
      </c>
      <c r="B90">
        <v>0.14885675597751097</v>
      </c>
      <c r="C90">
        <v>0.22601092530428157</v>
      </c>
    </row>
    <row r="91" spans="1:3">
      <c r="A91">
        <v>1967.25</v>
      </c>
      <c r="B91">
        <v>0.14865242904800921</v>
      </c>
      <c r="C91">
        <v>0.23922211246646707</v>
      </c>
    </row>
    <row r="92" spans="1:3">
      <c r="A92">
        <v>1967.5</v>
      </c>
      <c r="B92">
        <v>0.15027251784008541</v>
      </c>
      <c r="C92">
        <v>0.23740952254465766</v>
      </c>
    </row>
    <row r="93" spans="1:3">
      <c r="A93">
        <v>1967.75</v>
      </c>
      <c r="B93">
        <v>0.15071925413308418</v>
      </c>
      <c r="C93">
        <v>0.23794207984847679</v>
      </c>
    </row>
    <row r="94" spans="1:3">
      <c r="A94">
        <v>1968</v>
      </c>
      <c r="B94">
        <v>0.15314442652032545</v>
      </c>
      <c r="C94">
        <v>0.23833541889671186</v>
      </c>
    </row>
    <row r="95" spans="1:3">
      <c r="A95">
        <v>1968.25</v>
      </c>
      <c r="B95">
        <v>0.15225540588443817</v>
      </c>
      <c r="C95">
        <v>0.24025906888810117</v>
      </c>
    </row>
    <row r="96" spans="1:3">
      <c r="A96">
        <v>1968.5</v>
      </c>
      <c r="B96">
        <v>0.15326029295280635</v>
      </c>
      <c r="C96">
        <v>0.23985795640346774</v>
      </c>
    </row>
    <row r="97" spans="1:4">
      <c r="A97">
        <v>1968.75</v>
      </c>
      <c r="B97">
        <v>0.15449724123665715</v>
      </c>
      <c r="C97">
        <v>0.23781189419048215</v>
      </c>
    </row>
    <row r="98" spans="1:4">
      <c r="A98">
        <v>1969</v>
      </c>
      <c r="B98">
        <v>0.1554039524820946</v>
      </c>
      <c r="C98">
        <v>0.23760389453342945</v>
      </c>
    </row>
    <row r="99" spans="1:4">
      <c r="A99">
        <v>1969.25</v>
      </c>
      <c r="B99">
        <v>0.15431070034004868</v>
      </c>
      <c r="C99">
        <v>0.22969711394576658</v>
      </c>
    </row>
    <row r="100" spans="1:4">
      <c r="A100">
        <v>1969.5</v>
      </c>
      <c r="B100">
        <v>0.15518818025811609</v>
      </c>
      <c r="C100">
        <v>0.23158536872046828</v>
      </c>
    </row>
    <row r="101" spans="1:4">
      <c r="A101">
        <v>1969.75</v>
      </c>
      <c r="B101">
        <v>0.15525115542242432</v>
      </c>
      <c r="C101">
        <v>0.22950100705169843</v>
      </c>
    </row>
    <row r="102" spans="1:4">
      <c r="A102">
        <v>1970</v>
      </c>
      <c r="B102">
        <v>0.15641955232671373</v>
      </c>
      <c r="C102">
        <v>0.23063105554499611</v>
      </c>
      <c r="D102">
        <v>0.3</v>
      </c>
    </row>
    <row r="103" spans="1:4">
      <c r="A103">
        <v>1970.25</v>
      </c>
      <c r="B103">
        <v>0.15874107142857141</v>
      </c>
      <c r="C103">
        <v>0.23010385338345865</v>
      </c>
      <c r="D103">
        <v>0.3</v>
      </c>
    </row>
    <row r="104" spans="1:4">
      <c r="A104">
        <v>1970.5</v>
      </c>
      <c r="B104">
        <v>0.16000483364971058</v>
      </c>
      <c r="C104">
        <v>0.23054350402061105</v>
      </c>
      <c r="D104">
        <v>0.3</v>
      </c>
    </row>
    <row r="105" spans="1:4">
      <c r="A105">
        <v>1970.75</v>
      </c>
      <c r="B105">
        <v>0.16257962783363453</v>
      </c>
      <c r="C105">
        <v>0.22836227728045511</v>
      </c>
      <c r="D105">
        <v>0.3</v>
      </c>
    </row>
    <row r="106" spans="1:4">
      <c r="A106">
        <v>1971</v>
      </c>
      <c r="B106">
        <v>0.1661290663758517</v>
      </c>
      <c r="C106">
        <v>0.2321563631833897</v>
      </c>
      <c r="D106">
        <v>0.3</v>
      </c>
    </row>
    <row r="107" spans="1:4">
      <c r="A107">
        <v>1971.25</v>
      </c>
      <c r="B107">
        <v>0.16311635321536311</v>
      </c>
      <c r="C107">
        <v>0.22355058790702356</v>
      </c>
    </row>
    <row r="108" spans="1:4">
      <c r="A108">
        <v>1971.5</v>
      </c>
      <c r="B108">
        <v>0.1638108237221047</v>
      </c>
      <c r="C108">
        <v>0.22786460110557566</v>
      </c>
    </row>
    <row r="109" spans="1:4">
      <c r="A109">
        <v>1971.75</v>
      </c>
      <c r="B109">
        <v>0.16331094026081874</v>
      </c>
      <c r="C109">
        <v>0.2230228165625994</v>
      </c>
    </row>
    <row r="110" spans="1:4">
      <c r="A110">
        <v>1972</v>
      </c>
      <c r="B110">
        <v>0.16507869001489642</v>
      </c>
      <c r="C110">
        <v>0.22234013348274756</v>
      </c>
    </row>
    <row r="111" spans="1:4">
      <c r="A111">
        <v>1972.25</v>
      </c>
      <c r="B111">
        <v>0.16428855915139554</v>
      </c>
      <c r="C111">
        <v>0.22249978979603577</v>
      </c>
    </row>
    <row r="112" spans="1:4">
      <c r="A112">
        <v>1972.5</v>
      </c>
      <c r="B112">
        <v>0.16032696899953536</v>
      </c>
      <c r="C112">
        <v>0.22358801473845719</v>
      </c>
    </row>
    <row r="113" spans="1:4">
      <c r="A113">
        <v>1972.75</v>
      </c>
      <c r="B113">
        <v>0.16048539618152724</v>
      </c>
      <c r="C113">
        <v>0.2124776428504189</v>
      </c>
    </row>
    <row r="114" spans="1:4">
      <c r="A114">
        <v>1973</v>
      </c>
      <c r="B114">
        <v>0.15911041706950038</v>
      </c>
      <c r="C114">
        <v>0.22499138286156251</v>
      </c>
    </row>
    <row r="115" spans="1:4">
      <c r="A115">
        <v>1973.25</v>
      </c>
      <c r="B115">
        <v>0.15638212524801537</v>
      </c>
      <c r="C115">
        <v>0.21423397877173148</v>
      </c>
    </row>
    <row r="116" spans="1:4">
      <c r="A116">
        <v>1973.5</v>
      </c>
      <c r="B116">
        <v>0.15546155689400984</v>
      </c>
      <c r="C116">
        <v>0.21145434386181519</v>
      </c>
    </row>
    <row r="117" spans="1:4">
      <c r="A117">
        <v>1973.75</v>
      </c>
      <c r="B117">
        <v>0.1575611866703675</v>
      </c>
      <c r="C117">
        <v>0.20598355837836954</v>
      </c>
    </row>
    <row r="118" spans="1:4">
      <c r="A118">
        <v>1974</v>
      </c>
      <c r="B118">
        <v>0.15749417801659393</v>
      </c>
      <c r="C118">
        <v>0.20363533717096974</v>
      </c>
      <c r="D118">
        <v>0.3</v>
      </c>
    </row>
    <row r="119" spans="1:4">
      <c r="A119">
        <v>1974.25</v>
      </c>
      <c r="B119">
        <v>0.15924639605965116</v>
      </c>
      <c r="C119">
        <v>0.21193022909999779</v>
      </c>
      <c r="D119">
        <v>0.3</v>
      </c>
    </row>
    <row r="120" spans="1:4">
      <c r="A120">
        <v>1974.5</v>
      </c>
      <c r="B120">
        <v>0.16034876643402043</v>
      </c>
      <c r="C120">
        <v>0.21549464372666777</v>
      </c>
      <c r="D120">
        <v>0.3</v>
      </c>
    </row>
    <row r="121" spans="1:4">
      <c r="A121">
        <v>1974.75</v>
      </c>
      <c r="B121">
        <v>0.1622758054586497</v>
      </c>
      <c r="C121">
        <v>0.2162651344141186</v>
      </c>
      <c r="D121">
        <v>0.3</v>
      </c>
    </row>
    <row r="122" spans="1:4">
      <c r="A122">
        <v>1975</v>
      </c>
      <c r="B122">
        <v>0.16362099080873635</v>
      </c>
      <c r="C122">
        <v>0.22109350672383107</v>
      </c>
      <c r="D122">
        <v>0.3</v>
      </c>
    </row>
    <row r="123" spans="1:4">
      <c r="A123">
        <v>1975.25</v>
      </c>
      <c r="B123">
        <v>0.17070888823946895</v>
      </c>
      <c r="C123">
        <v>0.22948482444787704</v>
      </c>
      <c r="D123">
        <v>0.3</v>
      </c>
    </row>
    <row r="124" spans="1:4">
      <c r="A124">
        <v>1975.5</v>
      </c>
      <c r="B124">
        <v>0.1696800139160399</v>
      </c>
      <c r="C124">
        <v>0.23857517974884859</v>
      </c>
    </row>
    <row r="125" spans="1:4">
      <c r="A125">
        <v>1975.75</v>
      </c>
      <c r="B125">
        <v>0.16886310961576845</v>
      </c>
      <c r="C125">
        <v>0.23445945670724999</v>
      </c>
    </row>
    <row r="126" spans="1:4">
      <c r="A126">
        <v>1976</v>
      </c>
      <c r="B126">
        <v>0.16885933347539231</v>
      </c>
      <c r="C126">
        <v>0.23201714356935227</v>
      </c>
    </row>
    <row r="127" spans="1:4">
      <c r="A127">
        <v>1976.25</v>
      </c>
      <c r="B127">
        <v>0.16693474016206322</v>
      </c>
      <c r="C127">
        <v>0.22678231186844602</v>
      </c>
    </row>
    <row r="128" spans="1:4">
      <c r="A128">
        <v>1976.5</v>
      </c>
      <c r="B128">
        <v>0.16357349153071579</v>
      </c>
      <c r="C128">
        <v>0.22376278198423233</v>
      </c>
    </row>
    <row r="129" spans="1:4">
      <c r="A129">
        <v>1976.75</v>
      </c>
      <c r="B129">
        <v>0.16270148529269005</v>
      </c>
      <c r="C129">
        <v>0.22643044364624795</v>
      </c>
    </row>
    <row r="130" spans="1:4">
      <c r="A130">
        <v>1977</v>
      </c>
      <c r="B130">
        <v>0.16111154975687256</v>
      </c>
      <c r="C130">
        <v>0.22510423186173031</v>
      </c>
    </row>
    <row r="131" spans="1:4">
      <c r="A131">
        <v>1977.25</v>
      </c>
      <c r="B131">
        <v>0.16063465473754343</v>
      </c>
      <c r="C131">
        <v>0.22111454813686765</v>
      </c>
    </row>
    <row r="132" spans="1:4">
      <c r="A132">
        <v>1977.5</v>
      </c>
      <c r="B132">
        <v>0.1590436909177935</v>
      </c>
      <c r="C132">
        <v>0.21861164293406726</v>
      </c>
    </row>
    <row r="133" spans="1:4">
      <c r="A133">
        <v>1977.75</v>
      </c>
      <c r="B133">
        <v>0.15624214660889882</v>
      </c>
      <c r="C133">
        <v>0.21982504070425254</v>
      </c>
    </row>
    <row r="134" spans="1:4">
      <c r="A134">
        <v>1978</v>
      </c>
      <c r="B134">
        <v>0.15568646265180258</v>
      </c>
      <c r="C134">
        <v>0.21886124254720712</v>
      </c>
    </row>
    <row r="135" spans="1:4">
      <c r="A135">
        <v>1978.25</v>
      </c>
      <c r="B135">
        <v>0.15604533222178346</v>
      </c>
      <c r="C135">
        <v>0.22060425899112224</v>
      </c>
    </row>
    <row r="136" spans="1:4">
      <c r="A136">
        <v>1978.5</v>
      </c>
      <c r="B136">
        <v>0.15396193262945143</v>
      </c>
      <c r="C136">
        <v>0.21361706922444465</v>
      </c>
    </row>
    <row r="137" spans="1:4">
      <c r="A137">
        <v>1978.75</v>
      </c>
      <c r="B137">
        <v>0.15373964988432995</v>
      </c>
      <c r="C137">
        <v>0.21396694243713169</v>
      </c>
    </row>
    <row r="138" spans="1:4">
      <c r="A138">
        <v>1979</v>
      </c>
      <c r="B138">
        <v>0.15269437380199388</v>
      </c>
      <c r="C138">
        <v>0.21295687694218945</v>
      </c>
    </row>
    <row r="139" spans="1:4">
      <c r="A139">
        <v>1979.25</v>
      </c>
      <c r="B139">
        <v>0.15082397705341202</v>
      </c>
      <c r="C139">
        <v>0.21251888298649363</v>
      </c>
    </row>
    <row r="140" spans="1:4">
      <c r="A140">
        <v>1979.5</v>
      </c>
      <c r="B140">
        <v>0.15199732922762157</v>
      </c>
      <c r="C140">
        <v>0.21288252892621562</v>
      </c>
    </row>
    <row r="141" spans="1:4">
      <c r="A141">
        <v>1979.75</v>
      </c>
      <c r="B141">
        <v>0.150764424468393</v>
      </c>
      <c r="C141">
        <v>0.2149207484209272</v>
      </c>
    </row>
    <row r="142" spans="1:4">
      <c r="A142">
        <v>1980</v>
      </c>
      <c r="B142">
        <v>0.15209157548324245</v>
      </c>
      <c r="C142">
        <v>0.21627401361514059</v>
      </c>
    </row>
    <row r="143" spans="1:4">
      <c r="A143">
        <v>1980.25</v>
      </c>
      <c r="B143">
        <v>0.15267415989081884</v>
      </c>
      <c r="C143">
        <v>0.22163033502771864</v>
      </c>
      <c r="D143">
        <v>0.3</v>
      </c>
    </row>
    <row r="144" spans="1:4">
      <c r="A144">
        <v>1980.5</v>
      </c>
      <c r="B144">
        <v>0.15372555120526182</v>
      </c>
      <c r="C144">
        <v>0.22948980561965754</v>
      </c>
      <c r="D144">
        <v>0.3</v>
      </c>
    </row>
    <row r="145" spans="1:4">
      <c r="A145">
        <v>1980.75</v>
      </c>
      <c r="B145">
        <v>0.1530094777291548</v>
      </c>
      <c r="C145">
        <v>0.23688608195560204</v>
      </c>
      <c r="D145">
        <v>0.3</v>
      </c>
    </row>
    <row r="146" spans="1:4">
      <c r="A146">
        <v>1981</v>
      </c>
      <c r="B146">
        <v>0.1498556651226719</v>
      </c>
      <c r="C146">
        <v>0.23249567505685792</v>
      </c>
    </row>
    <row r="147" spans="1:4">
      <c r="A147">
        <v>1981.25</v>
      </c>
      <c r="B147">
        <v>0.1475974047634932</v>
      </c>
      <c r="C147">
        <v>0.23056741610514378</v>
      </c>
    </row>
    <row r="148" spans="1:4">
      <c r="A148">
        <v>1981.5</v>
      </c>
      <c r="B148">
        <v>0.14687639611556561</v>
      </c>
      <c r="C148">
        <v>0.23351617898495466</v>
      </c>
    </row>
    <row r="149" spans="1:4">
      <c r="A149">
        <v>1981.75</v>
      </c>
      <c r="B149">
        <v>0.14491414395520641</v>
      </c>
      <c r="C149">
        <v>0.23495381325044129</v>
      </c>
      <c r="D149">
        <v>0.3</v>
      </c>
    </row>
    <row r="150" spans="1:4">
      <c r="A150">
        <v>1982</v>
      </c>
      <c r="B150">
        <v>0.14737703375649355</v>
      </c>
      <c r="C150">
        <v>0.23858374607697527</v>
      </c>
      <c r="D150">
        <v>0.3</v>
      </c>
    </row>
    <row r="151" spans="1:4">
      <c r="A151">
        <v>1982.25</v>
      </c>
      <c r="B151">
        <v>0.14995274610903087</v>
      </c>
      <c r="C151">
        <v>0.24324901689689765</v>
      </c>
      <c r="D151">
        <v>0.3</v>
      </c>
    </row>
    <row r="152" spans="1:4">
      <c r="A152">
        <v>1982.5</v>
      </c>
      <c r="B152">
        <v>0.15021049696326677</v>
      </c>
      <c r="C152">
        <v>0.24384321886923344</v>
      </c>
      <c r="D152">
        <v>0.3</v>
      </c>
    </row>
    <row r="153" spans="1:4">
      <c r="A153">
        <v>1982.75</v>
      </c>
      <c r="B153">
        <v>0.15104960969159237</v>
      </c>
      <c r="C153">
        <v>0.25017446572537644</v>
      </c>
      <c r="D153">
        <v>0.3</v>
      </c>
    </row>
    <row r="154" spans="1:4">
      <c r="A154">
        <v>1983</v>
      </c>
      <c r="B154">
        <v>0.15199252727697316</v>
      </c>
      <c r="C154">
        <v>0.25863223941350033</v>
      </c>
      <c r="D154">
        <v>0.3</v>
      </c>
    </row>
    <row r="155" spans="1:4">
      <c r="A155">
        <v>1983.25</v>
      </c>
      <c r="B155">
        <v>0.15199033214309776</v>
      </c>
      <c r="C155">
        <v>0.25521121067169711</v>
      </c>
    </row>
    <row r="156" spans="1:4">
      <c r="A156">
        <v>1983.5</v>
      </c>
      <c r="B156">
        <v>0.14867944855260709</v>
      </c>
      <c r="C156">
        <v>0.25355114923310335</v>
      </c>
    </row>
    <row r="157" spans="1:4">
      <c r="A157">
        <v>1983.75</v>
      </c>
      <c r="B157">
        <v>0.14699263849467958</v>
      </c>
      <c r="C157">
        <v>0.25085011897627096</v>
      </c>
    </row>
    <row r="158" spans="1:4">
      <c r="A158">
        <v>1984</v>
      </c>
      <c r="B158">
        <v>0.1443628025042254</v>
      </c>
      <c r="C158">
        <v>0.24294024928310531</v>
      </c>
    </row>
    <row r="159" spans="1:4">
      <c r="A159">
        <v>1984.25</v>
      </c>
      <c r="B159">
        <v>0.1432579369513664</v>
      </c>
      <c r="C159">
        <v>0.23970555369315008</v>
      </c>
    </row>
    <row r="160" spans="1:4">
      <c r="A160">
        <v>1984.5</v>
      </c>
      <c r="B160">
        <v>0.14261702556337727</v>
      </c>
      <c r="C160">
        <v>0.24012143672652009</v>
      </c>
    </row>
    <row r="161" spans="1:3">
      <c r="A161">
        <v>1984.75</v>
      </c>
      <c r="B161">
        <v>0.14356187910371718</v>
      </c>
      <c r="C161">
        <v>0.23937965932060659</v>
      </c>
    </row>
    <row r="162" spans="1:3">
      <c r="A162">
        <v>1985</v>
      </c>
      <c r="B162">
        <v>0.14417464086145285</v>
      </c>
      <c r="C162">
        <v>0.24439108329136389</v>
      </c>
    </row>
    <row r="163" spans="1:3">
      <c r="A163">
        <v>1985.25</v>
      </c>
      <c r="B163">
        <v>0.14466888882947276</v>
      </c>
      <c r="C163">
        <v>0.24279059680519532</v>
      </c>
    </row>
    <row r="164" spans="1:3">
      <c r="A164">
        <v>1985.5</v>
      </c>
      <c r="B164">
        <v>0.14605930257207461</v>
      </c>
      <c r="C164">
        <v>0.24402469615602035</v>
      </c>
    </row>
    <row r="165" spans="1:3">
      <c r="A165">
        <v>1985.75</v>
      </c>
      <c r="B165">
        <v>0.14644401834484477</v>
      </c>
      <c r="C165">
        <v>0.24491702177652591</v>
      </c>
    </row>
    <row r="166" spans="1:3">
      <c r="A166">
        <v>1986</v>
      </c>
      <c r="B166">
        <v>0.14694527701076157</v>
      </c>
      <c r="C166">
        <v>0.24429006594500796</v>
      </c>
    </row>
    <row r="167" spans="1:3">
      <c r="A167">
        <v>1986.25</v>
      </c>
      <c r="B167">
        <v>0.1483994544420644</v>
      </c>
      <c r="C167">
        <v>0.24274050226104404</v>
      </c>
    </row>
    <row r="168" spans="1:3">
      <c r="A168">
        <v>1986.5</v>
      </c>
      <c r="B168">
        <v>0.14949501829911208</v>
      </c>
      <c r="C168">
        <v>0.24749992549799268</v>
      </c>
    </row>
    <row r="169" spans="1:3">
      <c r="A169">
        <v>1986.75</v>
      </c>
      <c r="B169">
        <v>0.14974059234111017</v>
      </c>
      <c r="C169">
        <v>0.25000878990440806</v>
      </c>
    </row>
    <row r="170" spans="1:3">
      <c r="A170">
        <v>1987</v>
      </c>
      <c r="B170">
        <v>0.14998571644625183</v>
      </c>
      <c r="C170">
        <v>0.24425156979056389</v>
      </c>
    </row>
    <row r="171" spans="1:3">
      <c r="A171">
        <v>1987.25</v>
      </c>
      <c r="B171">
        <v>0.14970227251868271</v>
      </c>
      <c r="C171">
        <v>0.24225783394566089</v>
      </c>
    </row>
    <row r="172" spans="1:3">
      <c r="A172">
        <v>1987.5</v>
      </c>
      <c r="B172">
        <v>0.14870332942133091</v>
      </c>
      <c r="C172">
        <v>0.24270420721413605</v>
      </c>
    </row>
    <row r="173" spans="1:3">
      <c r="A173">
        <v>1987.75</v>
      </c>
      <c r="B173">
        <v>0.14786397185699884</v>
      </c>
      <c r="C173">
        <v>0.23981432603159403</v>
      </c>
    </row>
    <row r="174" spans="1:3">
      <c r="A174">
        <v>1988</v>
      </c>
      <c r="B174">
        <v>0.14702692848516044</v>
      </c>
      <c r="C174">
        <v>0.23921969188204492</v>
      </c>
    </row>
    <row r="175" spans="1:3">
      <c r="A175">
        <v>1988.25</v>
      </c>
      <c r="B175">
        <v>0.14786157719015669</v>
      </c>
      <c r="C175">
        <v>0.23804920585819581</v>
      </c>
    </row>
    <row r="176" spans="1:3">
      <c r="A176">
        <v>1988.5</v>
      </c>
      <c r="B176">
        <v>0.14772552205612227</v>
      </c>
      <c r="C176">
        <v>0.23268316898172225</v>
      </c>
    </row>
    <row r="177" spans="1:4">
      <c r="A177">
        <v>1988.75</v>
      </c>
      <c r="B177">
        <v>0.14778041670598846</v>
      </c>
      <c r="C177">
        <v>0.23139162393700127</v>
      </c>
    </row>
    <row r="178" spans="1:4">
      <c r="A178">
        <v>1989</v>
      </c>
      <c r="B178">
        <v>0.1477151113359931</v>
      </c>
      <c r="C178">
        <v>0.23287320236402151</v>
      </c>
    </row>
    <row r="179" spans="1:4">
      <c r="A179">
        <v>1989.25</v>
      </c>
      <c r="B179">
        <v>0.14743831971911631</v>
      </c>
      <c r="C179">
        <v>0.23135629368793065</v>
      </c>
    </row>
    <row r="180" spans="1:4">
      <c r="A180">
        <v>1989.5</v>
      </c>
      <c r="B180">
        <v>0.14805329888242227</v>
      </c>
      <c r="C180">
        <v>0.23202993770607286</v>
      </c>
    </row>
    <row r="181" spans="1:4">
      <c r="A181">
        <v>1989.75</v>
      </c>
      <c r="B181">
        <v>0.14872359138268032</v>
      </c>
      <c r="C181">
        <v>0.23260277325970949</v>
      </c>
    </row>
    <row r="182" spans="1:4">
      <c r="A182">
        <v>1990</v>
      </c>
      <c r="B182">
        <v>0.15057773638102909</v>
      </c>
      <c r="C182">
        <v>0.23365849360588056</v>
      </c>
    </row>
    <row r="183" spans="1:4">
      <c r="A183">
        <v>1990.25</v>
      </c>
      <c r="B183">
        <v>0.15129589834625806</v>
      </c>
      <c r="C183">
        <v>0.23497212619514779</v>
      </c>
    </row>
    <row r="184" spans="1:4">
      <c r="A184">
        <v>1990.5</v>
      </c>
      <c r="B184">
        <v>0.15165074059046224</v>
      </c>
      <c r="C184">
        <v>0.23516492515922977</v>
      </c>
    </row>
    <row r="185" spans="1:4">
      <c r="A185">
        <v>1990.75</v>
      </c>
      <c r="B185">
        <v>0.15329917363986881</v>
      </c>
      <c r="C185">
        <v>0.23508264221795605</v>
      </c>
      <c r="D185">
        <v>0.3</v>
      </c>
    </row>
    <row r="186" spans="1:4">
      <c r="A186">
        <v>1991</v>
      </c>
      <c r="B186">
        <v>0.15711634686180523</v>
      </c>
      <c r="C186">
        <v>0.24368905050262207</v>
      </c>
      <c r="D186">
        <v>0.3</v>
      </c>
    </row>
    <row r="187" spans="1:4">
      <c r="A187">
        <v>1991.25</v>
      </c>
      <c r="B187">
        <v>0.15868230699448782</v>
      </c>
      <c r="C187">
        <v>0.23144933900196657</v>
      </c>
      <c r="D187">
        <v>0.3</v>
      </c>
    </row>
    <row r="188" spans="1:4">
      <c r="A188">
        <v>1991.5</v>
      </c>
      <c r="B188">
        <v>0.15970413727950256</v>
      </c>
      <c r="C188">
        <v>0.23871707846185375</v>
      </c>
    </row>
    <row r="189" spans="1:4">
      <c r="A189">
        <v>1991.75</v>
      </c>
      <c r="B189">
        <v>0.16058100836676931</v>
      </c>
      <c r="C189">
        <v>0.24322851544275451</v>
      </c>
    </row>
    <row r="190" spans="1:4">
      <c r="A190">
        <v>1992</v>
      </c>
      <c r="B190">
        <v>0.16321144331314844</v>
      </c>
      <c r="C190">
        <v>0.24201928283515417</v>
      </c>
    </row>
    <row r="191" spans="1:4">
      <c r="A191">
        <v>1992.25</v>
      </c>
      <c r="B191">
        <v>0.16245562184600856</v>
      </c>
      <c r="C191">
        <v>0.24564925469228077</v>
      </c>
    </row>
    <row r="192" spans="1:4">
      <c r="A192">
        <v>1992.5</v>
      </c>
      <c r="B192">
        <v>0.16152649789152387</v>
      </c>
      <c r="C192">
        <v>0.24503816608677506</v>
      </c>
    </row>
    <row r="193" spans="1:3">
      <c r="A193">
        <v>1992.75</v>
      </c>
      <c r="B193">
        <v>0.1608357103754286</v>
      </c>
      <c r="C193">
        <v>0.24418585107711219</v>
      </c>
    </row>
    <row r="194" spans="1:3">
      <c r="A194">
        <v>1993</v>
      </c>
      <c r="B194">
        <v>0.1587114142437768</v>
      </c>
      <c r="C194">
        <v>0.24397638669928204</v>
      </c>
    </row>
    <row r="195" spans="1:3">
      <c r="A195">
        <v>1993.25</v>
      </c>
      <c r="B195">
        <v>0.15913851219124567</v>
      </c>
      <c r="C195">
        <v>0.24173393457360887</v>
      </c>
    </row>
    <row r="196" spans="1:3">
      <c r="A196">
        <v>1993.5</v>
      </c>
      <c r="B196">
        <v>0.15896640023002404</v>
      </c>
      <c r="C196">
        <v>0.23966099737569924</v>
      </c>
    </row>
    <row r="197" spans="1:3">
      <c r="A197">
        <v>1993.75</v>
      </c>
      <c r="B197">
        <v>0.1602106442892279</v>
      </c>
      <c r="C197">
        <v>0.23904633283392066</v>
      </c>
    </row>
    <row r="198" spans="1:3">
      <c r="A198">
        <v>1994</v>
      </c>
      <c r="B198">
        <v>0.15858048396798222</v>
      </c>
      <c r="C198">
        <v>0.23803266552537825</v>
      </c>
    </row>
    <row r="199" spans="1:3">
      <c r="A199">
        <v>1994.25</v>
      </c>
      <c r="B199">
        <v>0.15758451460321132</v>
      </c>
      <c r="C199">
        <v>0.2304281217665709</v>
      </c>
    </row>
    <row r="200" spans="1:3">
      <c r="A200">
        <v>1994.5</v>
      </c>
      <c r="B200">
        <v>0.15667717240412574</v>
      </c>
      <c r="C200">
        <v>0.22830761161027183</v>
      </c>
    </row>
    <row r="201" spans="1:3">
      <c r="A201">
        <v>1994.75</v>
      </c>
      <c r="B201">
        <v>0.15680272719923108</v>
      </c>
      <c r="C201">
        <v>0.23028035536232405</v>
      </c>
    </row>
    <row r="202" spans="1:3">
      <c r="A202">
        <v>1995</v>
      </c>
      <c r="B202">
        <v>0.15697873304574597</v>
      </c>
      <c r="C202">
        <v>0.22931392192491037</v>
      </c>
    </row>
    <row r="203" spans="1:3">
      <c r="A203">
        <v>1995.25</v>
      </c>
      <c r="B203">
        <v>0.15796496267531962</v>
      </c>
      <c r="C203">
        <v>0.23037351277550225</v>
      </c>
    </row>
    <row r="204" spans="1:3">
      <c r="A204">
        <v>1995.5</v>
      </c>
      <c r="B204">
        <v>0.158444298714641</v>
      </c>
      <c r="C204">
        <v>0.23087913777106386</v>
      </c>
    </row>
    <row r="205" spans="1:3">
      <c r="A205">
        <v>1995.75</v>
      </c>
      <c r="B205">
        <v>0.15702104290463773</v>
      </c>
      <c r="C205">
        <v>0.22915796592928256</v>
      </c>
    </row>
    <row r="206" spans="1:3">
      <c r="A206">
        <v>1996</v>
      </c>
      <c r="B206">
        <v>0.15484032506518175</v>
      </c>
      <c r="C206">
        <v>0.22403914716656595</v>
      </c>
    </row>
    <row r="207" spans="1:3">
      <c r="A207">
        <v>1996.25</v>
      </c>
      <c r="B207">
        <v>0.15460579289414494</v>
      </c>
      <c r="C207">
        <v>0.22767896225507628</v>
      </c>
    </row>
    <row r="208" spans="1:3">
      <c r="A208">
        <v>1996.5</v>
      </c>
      <c r="B208">
        <v>0.15548601063569864</v>
      </c>
      <c r="C208">
        <v>0.22476358622330717</v>
      </c>
    </row>
    <row r="209" spans="1:3">
      <c r="A209">
        <v>1996.75</v>
      </c>
      <c r="B209">
        <v>0.1544116405867558</v>
      </c>
      <c r="C209">
        <v>0.22179634881247784</v>
      </c>
    </row>
    <row r="210" spans="1:3">
      <c r="A210">
        <v>1997</v>
      </c>
      <c r="B210">
        <v>0.15390438060086642</v>
      </c>
      <c r="C210">
        <v>0.22036043644401351</v>
      </c>
    </row>
    <row r="211" spans="1:3">
      <c r="A211">
        <v>1997.25</v>
      </c>
      <c r="B211">
        <v>0.15436349095808544</v>
      </c>
      <c r="C211">
        <v>0.21715370324831115</v>
      </c>
    </row>
    <row r="212" spans="1:3">
      <c r="A212">
        <v>1997.5</v>
      </c>
      <c r="B212">
        <v>0.15237484988516281</v>
      </c>
      <c r="C212">
        <v>0.2157521352783387</v>
      </c>
    </row>
    <row r="213" spans="1:3">
      <c r="A213">
        <v>1997.75</v>
      </c>
      <c r="B213">
        <v>0.15122514145542756</v>
      </c>
      <c r="C213">
        <v>0.21290061415672021</v>
      </c>
    </row>
    <row r="214" spans="1:3">
      <c r="A214">
        <v>1998</v>
      </c>
      <c r="B214">
        <v>0.15086199142505921</v>
      </c>
      <c r="C214">
        <v>0.21349803615866636</v>
      </c>
    </row>
    <row r="215" spans="1:3">
      <c r="A215">
        <v>1998.25</v>
      </c>
      <c r="B215">
        <v>0.15037020905923346</v>
      </c>
      <c r="C215">
        <v>0.20871278112131772</v>
      </c>
    </row>
    <row r="216" spans="1:3">
      <c r="A216">
        <v>1998.5</v>
      </c>
      <c r="B216">
        <v>0.151571759350104</v>
      </c>
      <c r="C216">
        <v>0.20842392370786078</v>
      </c>
    </row>
    <row r="217" spans="1:3">
      <c r="A217">
        <v>1998.75</v>
      </c>
      <c r="B217">
        <v>0.15152063827109094</v>
      </c>
      <c r="C217">
        <v>0.20582112530136812</v>
      </c>
    </row>
    <row r="218" spans="1:3">
      <c r="A218">
        <v>1999</v>
      </c>
      <c r="B218">
        <v>0.15069737793507632</v>
      </c>
      <c r="C218">
        <v>0.20455626593598969</v>
      </c>
    </row>
    <row r="219" spans="1:3">
      <c r="A219">
        <v>1999.25</v>
      </c>
      <c r="B219">
        <v>0.15118980276803562</v>
      </c>
      <c r="C219">
        <v>0.2013811894256515</v>
      </c>
    </row>
    <row r="220" spans="1:3">
      <c r="A220">
        <v>1999.5</v>
      </c>
      <c r="B220">
        <v>0.15055792705759005</v>
      </c>
      <c r="C220">
        <v>0.20023964652138096</v>
      </c>
    </row>
    <row r="221" spans="1:3">
      <c r="A221">
        <v>1999.75</v>
      </c>
      <c r="B221">
        <v>0.15048750057760732</v>
      </c>
      <c r="C221">
        <v>0.19980592394066818</v>
      </c>
    </row>
    <row r="222" spans="1:3">
      <c r="A222">
        <v>2000</v>
      </c>
      <c r="B222">
        <v>0.14978062406322387</v>
      </c>
      <c r="C222">
        <v>0.20111277649089337</v>
      </c>
    </row>
    <row r="223" spans="1:3">
      <c r="A223">
        <v>2000.25</v>
      </c>
      <c r="B223">
        <v>0.15004709633010904</v>
      </c>
      <c r="C223">
        <v>0.19531934934608555</v>
      </c>
    </row>
    <row r="224" spans="1:3">
      <c r="A224">
        <v>2000.5</v>
      </c>
      <c r="B224">
        <v>0.14788920081020576</v>
      </c>
      <c r="C224">
        <v>0.1957935041398671</v>
      </c>
    </row>
    <row r="225" spans="1:4">
      <c r="A225">
        <v>2000.75</v>
      </c>
      <c r="B225">
        <v>0.14896381564349934</v>
      </c>
      <c r="C225">
        <v>0.19502631508879681</v>
      </c>
    </row>
    <row r="226" spans="1:4">
      <c r="A226">
        <v>2001</v>
      </c>
      <c r="B226">
        <v>0.14894275809140708</v>
      </c>
      <c r="C226">
        <v>0.19520734644189799</v>
      </c>
    </row>
    <row r="227" spans="1:4">
      <c r="A227">
        <v>2001.25</v>
      </c>
      <c r="B227">
        <v>0.15255102944040222</v>
      </c>
      <c r="C227">
        <v>0.19856781206295257</v>
      </c>
      <c r="D227">
        <v>0.3</v>
      </c>
    </row>
    <row r="228" spans="1:4">
      <c r="A228">
        <v>2001.5</v>
      </c>
      <c r="B228">
        <v>0.15623191465034256</v>
      </c>
      <c r="C228">
        <v>0.19928670061655099</v>
      </c>
      <c r="D228">
        <v>0.3</v>
      </c>
    </row>
    <row r="229" spans="1:4">
      <c r="A229">
        <v>2001.75</v>
      </c>
      <c r="B229">
        <v>0.15363556182748281</v>
      </c>
      <c r="C229">
        <v>0.20216175692361971</v>
      </c>
      <c r="D229">
        <v>0.3</v>
      </c>
    </row>
    <row r="230" spans="1:4">
      <c r="A230">
        <v>2002</v>
      </c>
      <c r="B230">
        <v>0.15828310341797733</v>
      </c>
      <c r="C230">
        <v>0.20182848607328005</v>
      </c>
      <c r="D230">
        <v>0.3</v>
      </c>
    </row>
    <row r="231" spans="1:4">
      <c r="A231">
        <v>2002.25</v>
      </c>
      <c r="B231">
        <v>0.15790257799771737</v>
      </c>
      <c r="C231">
        <v>0.2042734298085887</v>
      </c>
    </row>
    <row r="232" spans="1:4">
      <c r="A232">
        <v>2002.5</v>
      </c>
      <c r="B232">
        <v>0.15707687374888427</v>
      </c>
      <c r="C232">
        <v>0.20666048510793175</v>
      </c>
    </row>
    <row r="233" spans="1:4">
      <c r="A233">
        <v>2002.75</v>
      </c>
      <c r="B233">
        <v>0.15743702949977148</v>
      </c>
      <c r="C233">
        <v>0.20635611855096708</v>
      </c>
    </row>
    <row r="234" spans="1:4">
      <c r="A234">
        <v>2003</v>
      </c>
      <c r="B234">
        <v>0.15827154533227575</v>
      </c>
      <c r="C234">
        <v>0.20946649653412422</v>
      </c>
    </row>
    <row r="235" spans="1:4">
      <c r="A235">
        <v>2003.25</v>
      </c>
      <c r="B235">
        <v>0.15695479682616012</v>
      </c>
      <c r="C235">
        <v>0.20841806066018617</v>
      </c>
    </row>
    <row r="236" spans="1:4">
      <c r="A236">
        <v>2003.5</v>
      </c>
      <c r="B236">
        <v>0.15532875568656182</v>
      </c>
      <c r="C236">
        <v>0.21565146274556576</v>
      </c>
    </row>
    <row r="237" spans="1:4">
      <c r="A237">
        <v>2003.75</v>
      </c>
      <c r="B237">
        <v>0.15420971052741819</v>
      </c>
      <c r="C237">
        <v>0.21130828201583512</v>
      </c>
    </row>
    <row r="238" spans="1:4">
      <c r="A238">
        <v>2004</v>
      </c>
      <c r="B238">
        <v>0.1520733155608707</v>
      </c>
      <c r="C238">
        <v>0.21013279517652042</v>
      </c>
    </row>
    <row r="239" spans="1:4">
      <c r="A239">
        <v>2004.25</v>
      </c>
      <c r="B239">
        <v>0.15200323221662448</v>
      </c>
      <c r="C239">
        <v>0.21024002506616973</v>
      </c>
    </row>
    <row r="240" spans="1:4">
      <c r="A240">
        <v>2004.5</v>
      </c>
      <c r="B240">
        <v>0.15165437112608593</v>
      </c>
      <c r="C240">
        <v>0.20795129819619915</v>
      </c>
    </row>
    <row r="241" spans="1:4">
      <c r="A241">
        <v>2004.75</v>
      </c>
      <c r="B241">
        <v>0.15080558626520127</v>
      </c>
      <c r="C241">
        <v>0.20919636470052674</v>
      </c>
    </row>
    <row r="242" spans="1:4">
      <c r="A242">
        <v>2005</v>
      </c>
      <c r="B242">
        <v>0.14777437550362613</v>
      </c>
      <c r="C242">
        <v>0.20780016116035457</v>
      </c>
    </row>
    <row r="243" spans="1:4">
      <c r="A243">
        <v>2005.25</v>
      </c>
      <c r="B243">
        <v>0.14630262024064086</v>
      </c>
      <c r="C243">
        <v>0.20956818689560525</v>
      </c>
    </row>
    <row r="244" spans="1:4">
      <c r="A244">
        <v>2005.5</v>
      </c>
      <c r="B244">
        <v>0.14642360586968783</v>
      </c>
      <c r="C244">
        <v>0.20922720013983012</v>
      </c>
    </row>
    <row r="245" spans="1:4">
      <c r="A245">
        <v>2005.75</v>
      </c>
      <c r="B245">
        <v>0.14471061346790728</v>
      </c>
      <c r="C245">
        <v>0.21499290332755086</v>
      </c>
    </row>
    <row r="246" spans="1:4">
      <c r="A246">
        <v>2006</v>
      </c>
      <c r="B246">
        <v>0.14569079798875145</v>
      </c>
      <c r="C246">
        <v>0.21052297169034304</v>
      </c>
    </row>
    <row r="247" spans="1:4">
      <c r="A247">
        <v>2006.25</v>
      </c>
      <c r="B247">
        <v>0.14065887271601116</v>
      </c>
      <c r="C247">
        <v>0.20927918860328276</v>
      </c>
    </row>
    <row r="248" spans="1:4">
      <c r="A248">
        <v>2006.5</v>
      </c>
      <c r="B248">
        <v>0.1410122285229333</v>
      </c>
      <c r="C248">
        <v>0.21032210778073526</v>
      </c>
    </row>
    <row r="249" spans="1:4">
      <c r="A249">
        <v>2006.75</v>
      </c>
      <c r="B249">
        <v>0.14203856536829926</v>
      </c>
      <c r="C249">
        <v>0.21099807173158505</v>
      </c>
    </row>
    <row r="250" spans="1:4">
      <c r="A250">
        <v>2007</v>
      </c>
      <c r="B250">
        <v>0.14049562726868939</v>
      </c>
      <c r="C250">
        <v>0.20696190899205097</v>
      </c>
    </row>
    <row r="251" spans="1:4">
      <c r="A251">
        <v>2007.25</v>
      </c>
      <c r="B251">
        <v>0.14299620549859138</v>
      </c>
      <c r="C251">
        <v>0.21120866703822749</v>
      </c>
    </row>
    <row r="252" spans="1:4">
      <c r="A252">
        <v>2007.5</v>
      </c>
      <c r="B252">
        <v>0.14172492936515751</v>
      </c>
      <c r="C252">
        <v>0.21180226788974146</v>
      </c>
    </row>
    <row r="253" spans="1:4">
      <c r="A253">
        <v>2007.75</v>
      </c>
      <c r="B253">
        <v>0.1409309658770975</v>
      </c>
      <c r="C253">
        <v>0.21219264987424455</v>
      </c>
    </row>
    <row r="254" spans="1:4">
      <c r="A254">
        <v>2008</v>
      </c>
      <c r="B254">
        <v>0.14093675555787885</v>
      </c>
      <c r="C254">
        <v>0.21201114189486892</v>
      </c>
      <c r="D254">
        <v>0.3</v>
      </c>
    </row>
    <row r="255" spans="1:4">
      <c r="A255">
        <v>2008.25</v>
      </c>
      <c r="B255">
        <v>0.14105676757849045</v>
      </c>
      <c r="C255">
        <v>0.21608352355648691</v>
      </c>
      <c r="D255">
        <v>0.3</v>
      </c>
    </row>
    <row r="256" spans="1:4">
      <c r="A256">
        <v>2008.5</v>
      </c>
      <c r="B256">
        <v>0.14096434933625515</v>
      </c>
      <c r="C256">
        <v>0.2245626588552731</v>
      </c>
      <c r="D256">
        <v>0.3</v>
      </c>
    </row>
    <row r="257" spans="1:4">
      <c r="A257">
        <v>2008.75</v>
      </c>
      <c r="B257">
        <v>0.14172336961822096</v>
      </c>
      <c r="C257">
        <v>0.22452568324868527</v>
      </c>
      <c r="D257">
        <v>0.3</v>
      </c>
    </row>
    <row r="258" spans="1:4">
      <c r="A258">
        <v>2009</v>
      </c>
      <c r="B258">
        <v>0.14282714546561168</v>
      </c>
      <c r="C258">
        <v>0.24464774802191114</v>
      </c>
      <c r="D258">
        <v>0.3</v>
      </c>
    </row>
    <row r="259" spans="1:4">
      <c r="A259">
        <v>2009.25</v>
      </c>
      <c r="B259">
        <v>0.14501078978103318</v>
      </c>
      <c r="C259">
        <v>0.25024944117442316</v>
      </c>
      <c r="D259">
        <v>0.3</v>
      </c>
    </row>
    <row r="260" spans="1:4">
      <c r="A260">
        <v>2009.5</v>
      </c>
      <c r="B260">
        <v>0.14710618282694438</v>
      </c>
      <c r="C260">
        <v>0.26574300082912955</v>
      </c>
      <c r="D260">
        <v>0.3</v>
      </c>
    </row>
    <row r="261" spans="1:4">
      <c r="A261">
        <v>2009.75</v>
      </c>
      <c r="B261">
        <v>0.14642744291076124</v>
      </c>
      <c r="C261">
        <v>0.26143441770132486</v>
      </c>
    </row>
    <row r="262" spans="1:4">
      <c r="A262">
        <v>2010</v>
      </c>
      <c r="B262">
        <v>0.14382693989278789</v>
      </c>
      <c r="C262">
        <v>0.25799034330684711</v>
      </c>
    </row>
    <row r="263" spans="1:4">
      <c r="A263">
        <v>2010.25</v>
      </c>
      <c r="B263">
        <v>0.14184564265216734</v>
      </c>
      <c r="C263">
        <v>0.26092433167195289</v>
      </c>
    </row>
    <row r="264" spans="1:4">
      <c r="A264">
        <f>+A263+0.25</f>
        <v>2010.5</v>
      </c>
    </row>
    <row r="265" spans="1:4">
      <c r="A265">
        <f t="shared" ref="A265:A282" si="1">+A264+0.25</f>
        <v>2010.75</v>
      </c>
    </row>
    <row r="266" spans="1:4">
      <c r="A266">
        <f t="shared" si="1"/>
        <v>2011</v>
      </c>
    </row>
    <row r="267" spans="1:4">
      <c r="A267">
        <f t="shared" si="1"/>
        <v>2011.25</v>
      </c>
    </row>
    <row r="268" spans="1:4">
      <c r="A268">
        <f t="shared" si="1"/>
        <v>2011.5</v>
      </c>
    </row>
    <row r="269" spans="1:4">
      <c r="A269">
        <f t="shared" si="1"/>
        <v>2011.75</v>
      </c>
    </row>
    <row r="270" spans="1:4">
      <c r="A270">
        <f t="shared" si="1"/>
        <v>2012</v>
      </c>
    </row>
    <row r="271" spans="1:4">
      <c r="A271">
        <f t="shared" si="1"/>
        <v>2012.25</v>
      </c>
    </row>
    <row r="272" spans="1:4">
      <c r="A272">
        <f t="shared" si="1"/>
        <v>2012.5</v>
      </c>
    </row>
    <row r="273" spans="1:1">
      <c r="A273">
        <f t="shared" si="1"/>
        <v>2012.75</v>
      </c>
    </row>
    <row r="274" spans="1:1">
      <c r="A274">
        <f t="shared" si="1"/>
        <v>2013</v>
      </c>
    </row>
    <row r="275" spans="1:1">
      <c r="A275">
        <f t="shared" si="1"/>
        <v>2013.25</v>
      </c>
    </row>
    <row r="276" spans="1:1">
      <c r="A276">
        <f t="shared" si="1"/>
        <v>2013.5</v>
      </c>
    </row>
    <row r="277" spans="1:1">
      <c r="A277">
        <f t="shared" si="1"/>
        <v>2013.75</v>
      </c>
    </row>
    <row r="278" spans="1:1">
      <c r="A278">
        <f t="shared" si="1"/>
        <v>2014</v>
      </c>
    </row>
    <row r="279" spans="1:1">
      <c r="A279">
        <f t="shared" si="1"/>
        <v>2014.25</v>
      </c>
    </row>
    <row r="280" spans="1:1">
      <c r="A280">
        <f t="shared" si="1"/>
        <v>2014.5</v>
      </c>
    </row>
    <row r="281" spans="1:1">
      <c r="A281">
        <f t="shared" si="1"/>
        <v>2014.75</v>
      </c>
    </row>
    <row r="282" spans="1:1">
      <c r="A282">
        <f t="shared" si="1"/>
        <v>2015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Graph</vt:lpstr>
    </vt:vector>
  </TitlesOfParts>
  <Company>University of Michigan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dschaffa</dc:creator>
  <cp:lastModifiedBy>dschaffa</cp:lastModifiedBy>
  <dcterms:created xsi:type="dcterms:W3CDTF">2010-08-13T17:54:35Z</dcterms:created>
  <dcterms:modified xsi:type="dcterms:W3CDTF">2010-12-02T17:03:05Z</dcterms:modified>
</cp:coreProperties>
</file>